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" windowWidth="24795" windowHeight="11760" activeTab="3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'1'!$A$1:$F$10</definedName>
    <definedName name="_xlnm.Print_Area" localSheetId="1">'2'!$A$1:$F$10</definedName>
    <definedName name="_xlnm.Print_Area" localSheetId="2">'3'!$A$1:$F$10</definedName>
    <definedName name="_xlnm.Print_Area" localSheetId="3">'4'!$A$1:$F$10</definedName>
  </definedNames>
  <calcPr fullCalcOnLoad="1"/>
</workbook>
</file>

<file path=xl/sharedStrings.xml><?xml version="1.0" encoding="utf-8"?>
<sst xmlns="http://schemas.openxmlformats.org/spreadsheetml/2006/main" count="92" uniqueCount="26">
  <si>
    <t>ВН</t>
  </si>
  <si>
    <t>НН</t>
  </si>
  <si>
    <t>ИТОГО</t>
  </si>
  <si>
    <t>СН-1</t>
  </si>
  <si>
    <t>СН-2</t>
  </si>
  <si>
    <t>Информация об усредненных величинах резервируемой  мощности ООО "Энергонефть Томск"</t>
  </si>
  <si>
    <t>по Томскому региону</t>
  </si>
  <si>
    <t>январь</t>
  </si>
  <si>
    <t>февраль</t>
  </si>
  <si>
    <t>март</t>
  </si>
  <si>
    <t>Максимальная мощность, МВтч</t>
  </si>
  <si>
    <t>Фактическая мощность, МВтч</t>
  </si>
  <si>
    <t>Резервируемая мощность, МВтч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</si>
  <si>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</si>
  <si>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</si>
  <si>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</si>
  <si>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</si>
  <si>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</si>
  <si>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</si>
  <si>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</si>
  <si>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</si>
  <si>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октябрь</t>
  </si>
  <si>
    <t>I квартал 2021 г.</t>
  </si>
  <si>
    <t>II квартал 2021 г.</t>
  </si>
  <si>
    <t>III квартал 2021 г.</t>
  </si>
  <si>
    <t>IV квартал 2021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</si>
</sst>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  <numFmt numFmtId="174" formatCode="#,##0.00000"/>
    <numFmt numFmtId="175" formatCode="#,##0.000000"/>
    <numFmt numFmtId="176" formatCode="#,##0.0"/>
    <numFmt numFmtId="177" formatCode="0.0000"/>
    <numFmt numFmtId="178" formatCode="0.000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0000000"/>
    <numFmt numFmtId="186" formatCode="0.000000000000"/>
    <numFmt numFmtId="187" formatCode="0.00000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Calibri"/>
      <family val="2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5" tint="-0.24997000396251678"/>
      <name val="Calibri"/>
      <family val="2"/>
    </font>
    <font>
      <b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49" fontId="2" fillId="0" borderId="0" applyBorder="0">
      <alignment vertical="top"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172" fontId="0" fillId="0" borderId="11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172" fontId="0" fillId="0" borderId="15" xfId="0" applyNumberFormat="1" applyBorder="1" applyAlignment="1">
      <alignment horizontal="center" vertical="center"/>
    </xf>
    <xf numFmtId="172" fontId="0" fillId="0" borderId="16" xfId="0" applyNumberFormat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172" fontId="0" fillId="0" borderId="17" xfId="0" applyNumberForma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28" fillId="0" borderId="0" xfId="0" applyFont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0" fontId="37" fillId="0" borderId="11" xfId="0" applyFont="1" applyBorder="1" applyAlignment="1">
      <alignment/>
    </xf>
    <xf numFmtId="178" fontId="37" fillId="0" borderId="11" xfId="0" applyNumberFormat="1" applyFont="1" applyBorder="1" applyAlignment="1">
      <alignment/>
    </xf>
    <xf numFmtId="178" fontId="0" fillId="0" borderId="11" xfId="0" applyNumberFormat="1" applyBorder="1" applyAlignment="1">
      <alignment/>
    </xf>
    <xf numFmtId="0" fontId="38" fillId="0" borderId="0" xfId="0" applyFont="1" applyAlignment="1">
      <alignment horizont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38" fillId="33" borderId="0" xfId="0" applyFont="1" applyFill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</sheetPr>
  <dimension ref="A2:H24"/>
  <sheetViews>
    <sheetView view="pageBreakPreview" zoomScale="115" zoomScaleSheetLayoutView="115" zoomScalePageLayoutView="0" workbookViewId="0" topLeftCell="A1">
      <selection activeCell="E22" sqref="E22"/>
    </sheetView>
  </sheetViews>
  <sheetFormatPr defaultColWidth="9.140625" defaultRowHeight="15"/>
  <cols>
    <col min="1" max="1" width="41.28125" style="0" customWidth="1"/>
    <col min="2" max="2" width="15.140625" style="0" customWidth="1"/>
    <col min="3" max="3" width="16.421875" style="0" customWidth="1"/>
    <col min="4" max="4" width="16.00390625" style="0" customWidth="1"/>
    <col min="5" max="5" width="13.7109375" style="0" customWidth="1"/>
    <col min="6" max="6" width="13.8515625" style="0" customWidth="1"/>
  </cols>
  <sheetData>
    <row r="1" ht="18.75" customHeight="1"/>
    <row r="2" spans="1:6" ht="17.25" customHeight="1">
      <c r="A2" s="26" t="s">
        <v>5</v>
      </c>
      <c r="B2" s="26"/>
      <c r="C2" s="26"/>
      <c r="D2" s="26"/>
      <c r="E2" s="26"/>
      <c r="F2" s="26"/>
    </row>
    <row r="3" spans="1:6" ht="17.25" customHeight="1">
      <c r="A3" s="26" t="s">
        <v>6</v>
      </c>
      <c r="B3" s="26"/>
      <c r="C3" s="26"/>
      <c r="D3" s="26"/>
      <c r="E3" s="26"/>
      <c r="F3" s="26"/>
    </row>
    <row r="4" spans="1:6" ht="12.75" customHeight="1" thickBot="1">
      <c r="A4" s="30"/>
      <c r="B4" s="30"/>
      <c r="C4" s="30"/>
      <c r="D4" s="30"/>
      <c r="E4" s="30"/>
      <c r="F4" s="30"/>
    </row>
    <row r="5" spans="1:6" s="9" customFormat="1" ht="21" customHeight="1" thickBot="1">
      <c r="A5" s="10"/>
      <c r="B5" s="27" t="s">
        <v>22</v>
      </c>
      <c r="C5" s="28"/>
      <c r="D5" s="28"/>
      <c r="E5" s="28"/>
      <c r="F5" s="29"/>
    </row>
    <row r="6" spans="1:6" s="9" customFormat="1" ht="28.5" customHeight="1" thickBot="1">
      <c r="A6" s="7"/>
      <c r="B6" s="8" t="s">
        <v>2</v>
      </c>
      <c r="C6" s="8" t="s">
        <v>0</v>
      </c>
      <c r="D6" s="8" t="s">
        <v>3</v>
      </c>
      <c r="E6" s="8" t="s">
        <v>4</v>
      </c>
      <c r="F6" s="8" t="s">
        <v>1</v>
      </c>
    </row>
    <row r="7" spans="1:6" s="2" customFormat="1" ht="15">
      <c r="A7" s="1" t="s">
        <v>10</v>
      </c>
      <c r="B7" s="14">
        <f>SUM(C7:F7)</f>
        <v>301.61699999999996</v>
      </c>
      <c r="C7" s="14">
        <v>224.217</v>
      </c>
      <c r="D7" s="14">
        <v>48</v>
      </c>
      <c r="E7" s="14">
        <v>29.4</v>
      </c>
      <c r="F7" s="15">
        <v>0</v>
      </c>
    </row>
    <row r="8" spans="1:8" s="2" customFormat="1" ht="15">
      <c r="A8" s="3" t="s">
        <v>11</v>
      </c>
      <c r="B8" s="4">
        <f>SUM(C8:F8)</f>
        <v>209.8456666666667</v>
      </c>
      <c r="C8" s="4">
        <f>AVERAGE(C14,C18,C22)</f>
        <v>187.51533333333336</v>
      </c>
      <c r="D8" s="4">
        <f>AVERAGE(D14,D18,D22)</f>
        <v>14.375</v>
      </c>
      <c r="E8" s="4">
        <f>AVERAGE(E14,E18,E22)</f>
        <v>7.955333333333333</v>
      </c>
      <c r="F8" s="12">
        <f>AVERAGE(F14,F18,F22)</f>
        <v>0</v>
      </c>
      <c r="H8" s="22"/>
    </row>
    <row r="9" spans="1:6" s="2" customFormat="1" ht="15.75" thickBot="1">
      <c r="A9" s="5" t="s">
        <v>12</v>
      </c>
      <c r="B9" s="6">
        <f>SUM(C9:F9)</f>
        <v>91.77133333333332</v>
      </c>
      <c r="C9" s="6">
        <f>C7-C8</f>
        <v>36.701666666666654</v>
      </c>
      <c r="D9" s="6">
        <f>D7-D8</f>
        <v>33.625</v>
      </c>
      <c r="E9" s="6">
        <f>E7-E8</f>
        <v>21.444666666666667</v>
      </c>
      <c r="F9" s="13">
        <f>F7-F8</f>
        <v>0</v>
      </c>
    </row>
    <row r="10" spans="1:6" ht="15">
      <c r="A10" s="11"/>
      <c r="B10" s="11"/>
      <c r="C10" s="11"/>
      <c r="D10" s="11"/>
      <c r="E10" s="11"/>
      <c r="F10" s="11"/>
    </row>
    <row r="12" ht="15">
      <c r="A12" s="21" t="s">
        <v>7</v>
      </c>
    </row>
    <row r="13" spans="1:6" ht="15">
      <c r="A13" s="18" t="s">
        <v>10</v>
      </c>
      <c r="B13" s="16">
        <f>SUM(C13:F13)</f>
        <v>301.61699999999996</v>
      </c>
      <c r="C13" s="16">
        <v>224.217</v>
      </c>
      <c r="D13" s="16">
        <v>48</v>
      </c>
      <c r="E13" s="16">
        <v>29.4</v>
      </c>
      <c r="F13" s="16">
        <v>0</v>
      </c>
    </row>
    <row r="14" spans="1:6" ht="15">
      <c r="A14" s="18" t="s">
        <v>11</v>
      </c>
      <c r="B14" s="16">
        <f>SUM(C14:F14)</f>
        <v>221.931</v>
      </c>
      <c r="C14" s="23">
        <v>200.449</v>
      </c>
      <c r="D14" s="23">
        <v>13.391</v>
      </c>
      <c r="E14" s="23">
        <v>8.091</v>
      </c>
      <c r="F14" s="16">
        <v>0</v>
      </c>
    </row>
    <row r="15" spans="1:6" ht="15">
      <c r="A15" s="18" t="s">
        <v>12</v>
      </c>
      <c r="B15" s="16">
        <f>SUM(C15:F15)</f>
        <v>79.686</v>
      </c>
      <c r="C15" s="16">
        <f>C13-C14</f>
        <v>23.768</v>
      </c>
      <c r="D15" s="16">
        <f>D13-D14</f>
        <v>34.609</v>
      </c>
      <c r="E15" s="16">
        <f>E13-E14</f>
        <v>21.308999999999997</v>
      </c>
      <c r="F15" s="16">
        <f>F13-F14</f>
        <v>0</v>
      </c>
    </row>
    <row r="16" ht="15">
      <c r="A16" s="20" t="s">
        <v>8</v>
      </c>
    </row>
    <row r="17" spans="1:6" ht="15">
      <c r="A17" s="18" t="s">
        <v>10</v>
      </c>
      <c r="B17" s="16">
        <f>SUM(C17:F17)</f>
        <v>301.61699999999996</v>
      </c>
      <c r="C17" s="16">
        <v>224.217</v>
      </c>
      <c r="D17" s="16">
        <v>48</v>
      </c>
      <c r="E17" s="16">
        <v>29.4</v>
      </c>
      <c r="F17" s="16">
        <v>0</v>
      </c>
    </row>
    <row r="18" spans="1:6" ht="15">
      <c r="A18" s="18" t="s">
        <v>11</v>
      </c>
      <c r="B18" s="16">
        <f>SUM(C18:F18)</f>
        <v>202.232</v>
      </c>
      <c r="C18" s="23">
        <v>179.61</v>
      </c>
      <c r="D18" s="23">
        <v>15.616</v>
      </c>
      <c r="E18" s="23">
        <v>7.006</v>
      </c>
      <c r="F18" s="16">
        <v>0</v>
      </c>
    </row>
    <row r="19" spans="1:6" ht="15">
      <c r="A19" s="18" t="s">
        <v>12</v>
      </c>
      <c r="B19" s="16">
        <f>SUM(C19:F19)</f>
        <v>99.38499999999999</v>
      </c>
      <c r="C19" s="16">
        <f>C17-C18</f>
        <v>44.607</v>
      </c>
      <c r="D19" s="16">
        <f>D17-D18</f>
        <v>32.384</v>
      </c>
      <c r="E19" s="16">
        <f>E17-E18</f>
        <v>22.394</v>
      </c>
      <c r="F19" s="16">
        <f>F17-F18</f>
        <v>0</v>
      </c>
    </row>
    <row r="20" ht="15">
      <c r="A20" s="20" t="s">
        <v>9</v>
      </c>
    </row>
    <row r="21" spans="1:6" ht="15">
      <c r="A21" s="19" t="s">
        <v>10</v>
      </c>
      <c r="B21" s="16">
        <f>SUM(C21:F21)</f>
        <v>301.61699999999996</v>
      </c>
      <c r="C21" s="16">
        <v>224.217</v>
      </c>
      <c r="D21" s="16">
        <v>48</v>
      </c>
      <c r="E21" s="16">
        <v>29.4</v>
      </c>
      <c r="F21" s="16">
        <v>0</v>
      </c>
    </row>
    <row r="22" spans="1:6" ht="15">
      <c r="A22" s="19" t="s">
        <v>11</v>
      </c>
      <c r="B22" s="16">
        <f>SUM(C22:F22)</f>
        <v>205.374</v>
      </c>
      <c r="C22" s="23">
        <v>182.487</v>
      </c>
      <c r="D22" s="23">
        <v>14.118</v>
      </c>
      <c r="E22" s="23">
        <v>8.768999999999998</v>
      </c>
      <c r="F22" s="16">
        <v>0</v>
      </c>
    </row>
    <row r="23" spans="1:6" ht="15">
      <c r="A23" s="19" t="s">
        <v>12</v>
      </c>
      <c r="B23" s="16">
        <f>SUM(C23:F23)</f>
        <v>96.24300000000002</v>
      </c>
      <c r="C23" s="16">
        <f>C21-C22</f>
        <v>41.73000000000002</v>
      </c>
      <c r="D23" s="16">
        <f>D21-D22</f>
        <v>33.882</v>
      </c>
      <c r="E23" s="16">
        <f>E21-E22</f>
        <v>20.631</v>
      </c>
      <c r="F23" s="16">
        <f>F21-F22</f>
        <v>0</v>
      </c>
    </row>
    <row r="24" ht="15">
      <c r="A24" s="17"/>
    </row>
  </sheetData>
  <sheetProtection/>
  <mergeCells count="4">
    <mergeCell ref="A2:F2"/>
    <mergeCell ref="A3:F3"/>
    <mergeCell ref="B5:F5"/>
    <mergeCell ref="A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/>
  </sheetPr>
  <dimension ref="A2:H24"/>
  <sheetViews>
    <sheetView view="pageBreakPreview" zoomScale="115" zoomScaleSheetLayoutView="115" zoomScalePageLayoutView="0" workbookViewId="0" topLeftCell="A1">
      <selection activeCell="I13" sqref="I13"/>
    </sheetView>
  </sheetViews>
  <sheetFormatPr defaultColWidth="9.140625" defaultRowHeight="15"/>
  <cols>
    <col min="1" max="1" width="41.28125" style="0" customWidth="1"/>
    <col min="2" max="2" width="15.140625" style="0" customWidth="1"/>
    <col min="3" max="3" width="16.421875" style="0" customWidth="1"/>
    <col min="4" max="4" width="16.00390625" style="0" customWidth="1"/>
    <col min="5" max="5" width="13.7109375" style="0" customWidth="1"/>
    <col min="6" max="6" width="13.8515625" style="0" customWidth="1"/>
  </cols>
  <sheetData>
    <row r="1" ht="18.75" customHeight="1"/>
    <row r="2" spans="1:6" ht="17.25" customHeight="1">
      <c r="A2" s="26" t="s">
        <v>5</v>
      </c>
      <c r="B2" s="26"/>
      <c r="C2" s="26"/>
      <c r="D2" s="26"/>
      <c r="E2" s="26"/>
      <c r="F2" s="26"/>
    </row>
    <row r="3" spans="1:6" ht="17.25" customHeight="1">
      <c r="A3" s="26" t="s">
        <v>6</v>
      </c>
      <c r="B3" s="26"/>
      <c r="C3" s="26"/>
      <c r="D3" s="26"/>
      <c r="E3" s="26"/>
      <c r="F3" s="26"/>
    </row>
    <row r="4" spans="1:6" ht="12.75" customHeight="1" thickBot="1">
      <c r="A4" s="30"/>
      <c r="B4" s="30"/>
      <c r="C4" s="30"/>
      <c r="D4" s="30"/>
      <c r="E4" s="30"/>
      <c r="F4" s="30"/>
    </row>
    <row r="5" spans="1:6" s="9" customFormat="1" ht="21" customHeight="1" thickBot="1">
      <c r="A5" s="10"/>
      <c r="B5" s="27" t="s">
        <v>23</v>
      </c>
      <c r="C5" s="28"/>
      <c r="D5" s="28"/>
      <c r="E5" s="28"/>
      <c r="F5" s="29"/>
    </row>
    <row r="6" spans="1:6" s="9" customFormat="1" ht="28.5" customHeight="1" thickBot="1">
      <c r="A6" s="7"/>
      <c r="B6" s="8" t="s">
        <v>2</v>
      </c>
      <c r="C6" s="8" t="s">
        <v>0</v>
      </c>
      <c r="D6" s="8" t="s">
        <v>3</v>
      </c>
      <c r="E6" s="8" t="s">
        <v>4</v>
      </c>
      <c r="F6" s="8" t="s">
        <v>1</v>
      </c>
    </row>
    <row r="7" spans="1:6" s="2" customFormat="1" ht="15">
      <c r="A7" s="1" t="s">
        <v>10</v>
      </c>
      <c r="B7" s="14">
        <f>SUM(C7:F7)</f>
        <v>301.61699999999996</v>
      </c>
      <c r="C7" s="14">
        <v>224.217</v>
      </c>
      <c r="D7" s="14">
        <v>48</v>
      </c>
      <c r="E7" s="14">
        <v>29.4</v>
      </c>
      <c r="F7" s="15">
        <v>0</v>
      </c>
    </row>
    <row r="8" spans="1:8" s="2" customFormat="1" ht="15">
      <c r="A8" s="3" t="s">
        <v>11</v>
      </c>
      <c r="B8" s="4">
        <f>SUM(C8:F8)</f>
        <v>190.43066666666664</v>
      </c>
      <c r="C8" s="4">
        <f>AVERAGE(C14,C18,C22)</f>
        <v>162.78099999999998</v>
      </c>
      <c r="D8" s="4">
        <f>AVERAGE(D14,D18,D22)</f>
        <v>12.139333333333333</v>
      </c>
      <c r="E8" s="4">
        <f>AVERAGE(E14,E18,E22)</f>
        <v>15.510333333333334</v>
      </c>
      <c r="F8" s="12">
        <f>AVERAGE(F14,F18,F22)</f>
        <v>0</v>
      </c>
      <c r="H8" s="22"/>
    </row>
    <row r="9" spans="1:6" s="2" customFormat="1" ht="15.75" thickBot="1">
      <c r="A9" s="5" t="s">
        <v>12</v>
      </c>
      <c r="B9" s="6">
        <f>SUM(C9:F9)</f>
        <v>111.18633333333338</v>
      </c>
      <c r="C9" s="6">
        <f>C7-C8</f>
        <v>61.436000000000035</v>
      </c>
      <c r="D9" s="6">
        <f>D7-D8</f>
        <v>35.86066666666667</v>
      </c>
      <c r="E9" s="6">
        <f>E7-E8</f>
        <v>13.889666666666665</v>
      </c>
      <c r="F9" s="13">
        <f>F7-F8</f>
        <v>0</v>
      </c>
    </row>
    <row r="10" spans="1:6" ht="15">
      <c r="A10" s="11"/>
      <c r="B10" s="11"/>
      <c r="C10" s="11"/>
      <c r="D10" s="11"/>
      <c r="E10" s="11"/>
      <c r="F10" s="11"/>
    </row>
    <row r="12" ht="15">
      <c r="A12" s="21" t="s">
        <v>13</v>
      </c>
    </row>
    <row r="13" spans="1:6" ht="15">
      <c r="A13" s="18" t="s">
        <v>10</v>
      </c>
      <c r="B13" s="16">
        <f>SUM(C13:F13)</f>
        <v>301.61699999999996</v>
      </c>
      <c r="C13" s="16">
        <v>224.217</v>
      </c>
      <c r="D13" s="16">
        <v>48</v>
      </c>
      <c r="E13" s="16">
        <v>29.4</v>
      </c>
      <c r="F13" s="16">
        <v>0</v>
      </c>
    </row>
    <row r="14" spans="1:6" ht="15">
      <c r="A14" s="18" t="s">
        <v>11</v>
      </c>
      <c r="B14" s="25">
        <f>SUM(C14:F14)</f>
        <v>213.382</v>
      </c>
      <c r="C14" s="23">
        <v>185.777</v>
      </c>
      <c r="D14" s="23">
        <v>12.913</v>
      </c>
      <c r="E14" s="24">
        <v>14.692</v>
      </c>
      <c r="F14" s="16">
        <v>0</v>
      </c>
    </row>
    <row r="15" spans="1:6" ht="15">
      <c r="A15" s="18" t="s">
        <v>12</v>
      </c>
      <c r="B15" s="25">
        <f>SUM(C15:F15)</f>
        <v>88.23500000000003</v>
      </c>
      <c r="C15" s="16">
        <f>C13-C14</f>
        <v>38.440000000000026</v>
      </c>
      <c r="D15" s="16">
        <f>D13-D14</f>
        <v>35.087</v>
      </c>
      <c r="E15" s="25">
        <f>E13-E14</f>
        <v>14.707999999999998</v>
      </c>
      <c r="F15" s="16">
        <f>F13-F14</f>
        <v>0</v>
      </c>
    </row>
    <row r="16" ht="15">
      <c r="A16" s="20" t="s">
        <v>14</v>
      </c>
    </row>
    <row r="17" spans="1:6" ht="15">
      <c r="A17" s="18" t="s">
        <v>10</v>
      </c>
      <c r="B17" s="16">
        <f>SUM(C17:F17)</f>
        <v>301.61699999999996</v>
      </c>
      <c r="C17" s="16">
        <v>224.217</v>
      </c>
      <c r="D17" s="16">
        <v>48</v>
      </c>
      <c r="E17" s="16">
        <v>29.4</v>
      </c>
      <c r="F17" s="16">
        <v>0</v>
      </c>
    </row>
    <row r="18" spans="1:6" ht="15">
      <c r="A18" s="18" t="s">
        <v>11</v>
      </c>
      <c r="B18" s="16">
        <f>SUM(C18:F18)</f>
        <v>196.29200000000003</v>
      </c>
      <c r="C18" s="23">
        <v>167.705</v>
      </c>
      <c r="D18" s="23">
        <v>12.139</v>
      </c>
      <c r="E18" s="23">
        <v>16.448</v>
      </c>
      <c r="F18" s="16">
        <v>0</v>
      </c>
    </row>
    <row r="19" spans="1:6" ht="15">
      <c r="A19" s="18" t="s">
        <v>12</v>
      </c>
      <c r="B19" s="16">
        <f>SUM(C19:F19)</f>
        <v>105.325</v>
      </c>
      <c r="C19" s="16">
        <f>C17-C18</f>
        <v>56.512</v>
      </c>
      <c r="D19" s="16">
        <f>D17-D18</f>
        <v>35.861000000000004</v>
      </c>
      <c r="E19" s="16">
        <f>E17-E18</f>
        <v>12.951999999999998</v>
      </c>
      <c r="F19" s="16">
        <f>F17-F18</f>
        <v>0</v>
      </c>
    </row>
    <row r="20" ht="15">
      <c r="A20" s="20" t="s">
        <v>15</v>
      </c>
    </row>
    <row r="21" spans="1:6" ht="15">
      <c r="A21" s="19" t="s">
        <v>10</v>
      </c>
      <c r="B21" s="16">
        <f>SUM(C21:F21)</f>
        <v>301.61699999999996</v>
      </c>
      <c r="C21" s="16">
        <v>224.217</v>
      </c>
      <c r="D21" s="16">
        <v>48</v>
      </c>
      <c r="E21" s="16">
        <v>29.4</v>
      </c>
      <c r="F21" s="16">
        <v>0</v>
      </c>
    </row>
    <row r="22" spans="1:6" ht="15">
      <c r="A22" s="18" t="s">
        <v>11</v>
      </c>
      <c r="B22" s="25">
        <f>SUM(C22:F22)</f>
        <v>161.61799999999997</v>
      </c>
      <c r="C22" s="23">
        <v>134.861</v>
      </c>
      <c r="D22" s="23">
        <v>11.366</v>
      </c>
      <c r="E22" s="24">
        <v>15.390999999999998</v>
      </c>
      <c r="F22" s="16">
        <v>0</v>
      </c>
    </row>
    <row r="23" spans="1:6" ht="15">
      <c r="A23" s="19" t="s">
        <v>12</v>
      </c>
      <c r="B23" s="25">
        <f>SUM(C23:F23)</f>
        <v>139.99900000000002</v>
      </c>
      <c r="C23" s="25">
        <f>C21-C22</f>
        <v>89.35600000000002</v>
      </c>
      <c r="D23" s="25">
        <f>D21-D22</f>
        <v>36.634</v>
      </c>
      <c r="E23" s="25">
        <f>E21-E22</f>
        <v>14.009</v>
      </c>
      <c r="F23" s="16">
        <f>F21-F22</f>
        <v>0</v>
      </c>
    </row>
    <row r="24" ht="15">
      <c r="A24" s="17"/>
    </row>
  </sheetData>
  <sheetProtection/>
  <mergeCells count="4">
    <mergeCell ref="A2:F2"/>
    <mergeCell ref="A3:F3"/>
    <mergeCell ref="A4:F4"/>
    <mergeCell ref="B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2:H24"/>
  <sheetViews>
    <sheetView view="pageBreakPreview" zoomScale="115" zoomScaleSheetLayoutView="115" zoomScalePageLayoutView="0" workbookViewId="0" topLeftCell="A1">
      <selection activeCell="C25" sqref="C25"/>
    </sheetView>
  </sheetViews>
  <sheetFormatPr defaultColWidth="9.140625" defaultRowHeight="15"/>
  <cols>
    <col min="1" max="1" width="41.28125" style="0" customWidth="1"/>
    <col min="2" max="2" width="15.140625" style="0" customWidth="1"/>
    <col min="3" max="3" width="16.421875" style="0" customWidth="1"/>
    <col min="4" max="4" width="16.00390625" style="0" customWidth="1"/>
    <col min="5" max="5" width="13.7109375" style="0" customWidth="1"/>
    <col min="6" max="6" width="13.8515625" style="0" customWidth="1"/>
  </cols>
  <sheetData>
    <row r="1" ht="18.75" customHeight="1"/>
    <row r="2" spans="1:6" ht="17.25" customHeight="1">
      <c r="A2" s="26" t="s">
        <v>5</v>
      </c>
      <c r="B2" s="26"/>
      <c r="C2" s="26"/>
      <c r="D2" s="26"/>
      <c r="E2" s="26"/>
      <c r="F2" s="26"/>
    </row>
    <row r="3" spans="1:6" ht="17.25" customHeight="1">
      <c r="A3" s="26" t="s">
        <v>6</v>
      </c>
      <c r="B3" s="26"/>
      <c r="C3" s="26"/>
      <c r="D3" s="26"/>
      <c r="E3" s="26"/>
      <c r="F3" s="26"/>
    </row>
    <row r="4" spans="1:6" ht="12.75" customHeight="1" thickBot="1">
      <c r="A4" s="30"/>
      <c r="B4" s="30"/>
      <c r="C4" s="30"/>
      <c r="D4" s="30"/>
      <c r="E4" s="30"/>
      <c r="F4" s="30"/>
    </row>
    <row r="5" spans="1:6" s="9" customFormat="1" ht="21" customHeight="1" thickBot="1">
      <c r="A5" s="10"/>
      <c r="B5" s="27" t="s">
        <v>24</v>
      </c>
      <c r="C5" s="28"/>
      <c r="D5" s="28"/>
      <c r="E5" s="28"/>
      <c r="F5" s="29"/>
    </row>
    <row r="6" spans="1:6" s="9" customFormat="1" ht="28.5" customHeight="1" thickBot="1">
      <c r="A6" s="7"/>
      <c r="B6" s="8" t="s">
        <v>2</v>
      </c>
      <c r="C6" s="8" t="s">
        <v>0</v>
      </c>
      <c r="D6" s="8" t="s">
        <v>3</v>
      </c>
      <c r="E6" s="8" t="s">
        <v>4</v>
      </c>
      <c r="F6" s="8" t="s">
        <v>1</v>
      </c>
    </row>
    <row r="7" spans="1:6" s="2" customFormat="1" ht="15">
      <c r="A7" s="1" t="s">
        <v>10</v>
      </c>
      <c r="B7" s="14">
        <f>SUM(C7:F7)</f>
        <v>301.61699999999996</v>
      </c>
      <c r="C7" s="14">
        <v>224.217</v>
      </c>
      <c r="D7" s="14">
        <v>48</v>
      </c>
      <c r="E7" s="14">
        <v>29.4</v>
      </c>
      <c r="F7" s="15">
        <v>0</v>
      </c>
    </row>
    <row r="8" spans="1:8" s="2" customFormat="1" ht="15">
      <c r="A8" s="3" t="s">
        <v>11</v>
      </c>
      <c r="B8" s="4">
        <f>SUM(C8:F8)</f>
        <v>162.72333333333333</v>
      </c>
      <c r="C8" s="4">
        <f>AVERAGE(C14,C18,C22)</f>
        <v>135.23033333333333</v>
      </c>
      <c r="D8" s="4">
        <f>AVERAGE(D14,D18,D22)</f>
        <v>11.875</v>
      </c>
      <c r="E8" s="4">
        <f>AVERAGE(E14,E18,E22)</f>
        <v>15.618</v>
      </c>
      <c r="F8" s="12">
        <f>AVERAGE(F14,F18,F22)</f>
        <v>0</v>
      </c>
      <c r="H8" s="22"/>
    </row>
    <row r="9" spans="1:6" s="2" customFormat="1" ht="15.75" thickBot="1">
      <c r="A9" s="5" t="s">
        <v>12</v>
      </c>
      <c r="B9" s="6">
        <f>SUM(C9:F9)</f>
        <v>138.8936666666667</v>
      </c>
      <c r="C9" s="6">
        <f>C7-C8</f>
        <v>88.98666666666668</v>
      </c>
      <c r="D9" s="6">
        <f>D7-D8</f>
        <v>36.125</v>
      </c>
      <c r="E9" s="6">
        <f>E7-E8</f>
        <v>13.781999999999998</v>
      </c>
      <c r="F9" s="13">
        <f>F7-F8</f>
        <v>0</v>
      </c>
    </row>
    <row r="10" spans="1:6" ht="15">
      <c r="A10" s="11"/>
      <c r="B10" s="11"/>
      <c r="C10" s="11"/>
      <c r="D10" s="11"/>
      <c r="E10" s="11"/>
      <c r="F10" s="11"/>
    </row>
    <row r="12" ht="15">
      <c r="A12" s="21" t="s">
        <v>16</v>
      </c>
    </row>
    <row r="13" spans="1:6" ht="15">
      <c r="A13" s="18" t="s">
        <v>10</v>
      </c>
      <c r="B13" s="16">
        <f>SUM(C13:F13)</f>
        <v>301.61699999999996</v>
      </c>
      <c r="C13" s="16">
        <v>224.217</v>
      </c>
      <c r="D13" s="16">
        <v>48</v>
      </c>
      <c r="E13" s="16">
        <v>29.4</v>
      </c>
      <c r="F13" s="16">
        <v>0</v>
      </c>
    </row>
    <row r="14" spans="1:6" ht="15">
      <c r="A14" s="18" t="s">
        <v>11</v>
      </c>
      <c r="B14" s="25">
        <f>SUM(C14:F14)</f>
        <v>139.566</v>
      </c>
      <c r="C14" s="24">
        <v>115.74</v>
      </c>
      <c r="D14" s="24">
        <v>9.655000000000001</v>
      </c>
      <c r="E14" s="24">
        <v>14.171000000000001</v>
      </c>
      <c r="F14" s="16">
        <v>0</v>
      </c>
    </row>
    <row r="15" spans="1:6" ht="15">
      <c r="A15" s="18" t="s">
        <v>12</v>
      </c>
      <c r="B15" s="25">
        <f>SUM(C15:F15)</f>
        <v>162.051</v>
      </c>
      <c r="C15" s="25">
        <f>C13-C14</f>
        <v>108.47700000000002</v>
      </c>
      <c r="D15" s="25">
        <f>D13-D14</f>
        <v>38.345</v>
      </c>
      <c r="E15" s="25">
        <f>E13-E14</f>
        <v>15.228999999999997</v>
      </c>
      <c r="F15" s="16">
        <f>F13-F14</f>
        <v>0</v>
      </c>
    </row>
    <row r="16" ht="15">
      <c r="A16" s="20" t="s">
        <v>17</v>
      </c>
    </row>
    <row r="17" spans="1:6" ht="15">
      <c r="A17" s="18" t="s">
        <v>10</v>
      </c>
      <c r="B17" s="25">
        <f>SUM(C17:F17)</f>
        <v>301.61699999999996</v>
      </c>
      <c r="C17" s="25">
        <v>224.217</v>
      </c>
      <c r="D17" s="25">
        <v>48</v>
      </c>
      <c r="E17" s="25">
        <v>29.4</v>
      </c>
      <c r="F17" s="16">
        <v>0</v>
      </c>
    </row>
    <row r="18" spans="1:6" ht="15">
      <c r="A18" s="18" t="s">
        <v>11</v>
      </c>
      <c r="B18" s="25">
        <f>SUM(C18:F18)</f>
        <v>143.67900000000003</v>
      </c>
      <c r="C18" s="24">
        <v>117.98700000000001</v>
      </c>
      <c r="D18" s="24">
        <v>9.814</v>
      </c>
      <c r="E18" s="24">
        <v>15.878</v>
      </c>
      <c r="F18" s="16">
        <v>0</v>
      </c>
    </row>
    <row r="19" spans="1:6" ht="15">
      <c r="A19" s="18" t="s">
        <v>12</v>
      </c>
      <c r="B19" s="25">
        <f>SUM(C19:F19)</f>
        <v>157.938</v>
      </c>
      <c r="C19" s="25">
        <f>C17-C18</f>
        <v>106.23</v>
      </c>
      <c r="D19" s="25">
        <f>D17-D18</f>
        <v>38.186</v>
      </c>
      <c r="E19" s="25">
        <f>E17-E18</f>
        <v>13.521999999999998</v>
      </c>
      <c r="F19" s="16">
        <f>F17-F18</f>
        <v>0</v>
      </c>
    </row>
    <row r="20" ht="15">
      <c r="A20" s="20" t="s">
        <v>18</v>
      </c>
    </row>
    <row r="21" spans="1:6" ht="15">
      <c r="A21" s="19" t="s">
        <v>10</v>
      </c>
      <c r="B21" s="16">
        <f>SUM(C21:F21)</f>
        <v>301.61699999999996</v>
      </c>
      <c r="C21" s="25">
        <v>224.217</v>
      </c>
      <c r="D21" s="25">
        <v>48</v>
      </c>
      <c r="E21" s="25">
        <v>29.4</v>
      </c>
      <c r="F21" s="16">
        <v>0</v>
      </c>
    </row>
    <row r="22" spans="1:6" ht="15">
      <c r="A22" s="19" t="s">
        <v>11</v>
      </c>
      <c r="B22" s="16">
        <f>SUM(C22:F22)</f>
        <v>204.925</v>
      </c>
      <c r="C22" s="24">
        <v>171.964</v>
      </c>
      <c r="D22" s="24">
        <v>16.156</v>
      </c>
      <c r="E22" s="24">
        <v>16.805</v>
      </c>
      <c r="F22" s="16">
        <v>0</v>
      </c>
    </row>
    <row r="23" spans="1:6" ht="15">
      <c r="A23" s="19" t="s">
        <v>12</v>
      </c>
      <c r="B23" s="16">
        <f>SUM(C23:F23)</f>
        <v>96.69200000000001</v>
      </c>
      <c r="C23" s="25">
        <f>C21-C22</f>
        <v>52.253000000000014</v>
      </c>
      <c r="D23" s="25">
        <f>D21-D22</f>
        <v>31.844</v>
      </c>
      <c r="E23" s="25">
        <f>E21-E22</f>
        <v>12.594999999999999</v>
      </c>
      <c r="F23" s="16">
        <f>F21-F22</f>
        <v>0</v>
      </c>
    </row>
    <row r="24" ht="15">
      <c r="A24" s="17"/>
    </row>
  </sheetData>
  <sheetProtection/>
  <mergeCells count="4">
    <mergeCell ref="A2:F2"/>
    <mergeCell ref="A3:F3"/>
    <mergeCell ref="A4:F4"/>
    <mergeCell ref="B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2:H24"/>
  <sheetViews>
    <sheetView tabSelected="1" view="pageBreakPreview" zoomScale="115" zoomScaleSheetLayoutView="115" zoomScalePageLayoutView="0" workbookViewId="0" topLeftCell="A1">
      <selection activeCell="A30" sqref="A30"/>
    </sheetView>
  </sheetViews>
  <sheetFormatPr defaultColWidth="9.140625" defaultRowHeight="15"/>
  <cols>
    <col min="1" max="1" width="41.28125" style="0" customWidth="1"/>
    <col min="2" max="2" width="15.140625" style="0" customWidth="1"/>
    <col min="3" max="3" width="16.421875" style="0" customWidth="1"/>
    <col min="4" max="4" width="16.00390625" style="0" customWidth="1"/>
    <col min="5" max="5" width="13.7109375" style="0" customWidth="1"/>
    <col min="6" max="6" width="13.8515625" style="0" customWidth="1"/>
  </cols>
  <sheetData>
    <row r="1" ht="18.75" customHeight="1"/>
    <row r="2" spans="1:6" ht="17.25" customHeight="1">
      <c r="A2" s="26" t="s">
        <v>5</v>
      </c>
      <c r="B2" s="26"/>
      <c r="C2" s="26"/>
      <c r="D2" s="26"/>
      <c r="E2" s="26"/>
      <c r="F2" s="26"/>
    </row>
    <row r="3" spans="1:6" ht="17.25" customHeight="1">
      <c r="A3" s="26" t="s">
        <v>6</v>
      </c>
      <c r="B3" s="26"/>
      <c r="C3" s="26"/>
      <c r="D3" s="26"/>
      <c r="E3" s="26"/>
      <c r="F3" s="26"/>
    </row>
    <row r="4" spans="1:6" ht="12.75" customHeight="1" thickBot="1">
      <c r="A4" s="30"/>
      <c r="B4" s="30"/>
      <c r="C4" s="30"/>
      <c r="D4" s="30"/>
      <c r="E4" s="30"/>
      <c r="F4" s="30"/>
    </row>
    <row r="5" spans="1:6" s="9" customFormat="1" ht="21" customHeight="1" thickBot="1">
      <c r="A5" s="10"/>
      <c r="B5" s="27" t="s">
        <v>25</v>
      </c>
      <c r="C5" s="28"/>
      <c r="D5" s="28"/>
      <c r="E5" s="28"/>
      <c r="F5" s="29"/>
    </row>
    <row r="6" spans="1:6" s="9" customFormat="1" ht="28.5" customHeight="1" thickBot="1">
      <c r="A6" s="7"/>
      <c r="B6" s="8" t="s">
        <v>2</v>
      </c>
      <c r="C6" s="8" t="s">
        <v>0</v>
      </c>
      <c r="D6" s="8" t="s">
        <v>3</v>
      </c>
      <c r="E6" s="8" t="s">
        <v>4</v>
      </c>
      <c r="F6" s="8" t="s">
        <v>1</v>
      </c>
    </row>
    <row r="7" spans="1:6" s="2" customFormat="1" ht="15">
      <c r="A7" s="1" t="s">
        <v>10</v>
      </c>
      <c r="B7" s="14">
        <f>SUM(C7:F7)</f>
        <v>301.61699999999996</v>
      </c>
      <c r="C7" s="14">
        <v>224.217</v>
      </c>
      <c r="D7" s="14">
        <v>48</v>
      </c>
      <c r="E7" s="14">
        <v>29.4</v>
      </c>
      <c r="F7" s="15">
        <v>0</v>
      </c>
    </row>
    <row r="8" spans="1:8" s="2" customFormat="1" ht="15">
      <c r="A8" s="3" t="s">
        <v>11</v>
      </c>
      <c r="B8" s="4">
        <f>SUM(C8:F8)</f>
        <v>245.82866666666666</v>
      </c>
      <c r="C8" s="4">
        <f>AVERAGE(C14,C18,C22)</f>
        <v>214.18366666666668</v>
      </c>
      <c r="D8" s="4">
        <f>AVERAGE(D14,D18,D22)</f>
        <v>15.356666666666667</v>
      </c>
      <c r="E8" s="4">
        <f>AVERAGE(E14,E18,E22)</f>
        <v>16.288333333333334</v>
      </c>
      <c r="F8" s="12">
        <f>AVERAGE(F14,F18,F22)</f>
        <v>0</v>
      </c>
      <c r="H8" s="22"/>
    </row>
    <row r="9" spans="1:6" s="2" customFormat="1" ht="15.75" thickBot="1">
      <c r="A9" s="5" t="s">
        <v>12</v>
      </c>
      <c r="B9" s="6">
        <f>SUM(C9:F9)</f>
        <v>55.78833333333333</v>
      </c>
      <c r="C9" s="6">
        <f>C7-C8</f>
        <v>10.033333333333331</v>
      </c>
      <c r="D9" s="6">
        <f>D7-D8</f>
        <v>32.64333333333333</v>
      </c>
      <c r="E9" s="6">
        <f>E7-E8</f>
        <v>13.111666666666665</v>
      </c>
      <c r="F9" s="13">
        <f>F7-F8</f>
        <v>0</v>
      </c>
    </row>
    <row r="10" spans="1:6" ht="15">
      <c r="A10" s="11"/>
      <c r="B10" s="11"/>
      <c r="C10" s="11"/>
      <c r="D10" s="11"/>
      <c r="E10" s="11"/>
      <c r="F10" s="11"/>
    </row>
    <row r="12" ht="15">
      <c r="A12" s="21" t="s">
        <v>21</v>
      </c>
    </row>
    <row r="13" spans="1:6" ht="15">
      <c r="A13" s="18" t="s">
        <v>10</v>
      </c>
      <c r="B13" s="16">
        <f>SUM(C13:F13)</f>
        <v>301.61699999999996</v>
      </c>
      <c r="C13" s="16">
        <v>224.217</v>
      </c>
      <c r="D13" s="16">
        <v>48</v>
      </c>
      <c r="E13" s="16">
        <v>29.4</v>
      </c>
      <c r="F13" s="16">
        <v>0</v>
      </c>
    </row>
    <row r="14" spans="1:6" ht="15">
      <c r="A14" s="18" t="s">
        <v>11</v>
      </c>
      <c r="B14" s="25">
        <f>SUM(C14:F14)</f>
        <v>236.66800000000003</v>
      </c>
      <c r="C14" s="23">
        <v>202.71200000000002</v>
      </c>
      <c r="D14" s="23">
        <v>17.103</v>
      </c>
      <c r="E14" s="24">
        <v>16.853</v>
      </c>
      <c r="F14" s="16">
        <v>0</v>
      </c>
    </row>
    <row r="15" spans="1:6" ht="15">
      <c r="A15" s="18" t="s">
        <v>12</v>
      </c>
      <c r="B15" s="25">
        <f>SUM(C15:F15)</f>
        <v>64.94899999999998</v>
      </c>
      <c r="C15" s="16">
        <f>C13-C14</f>
        <v>21.504999999999995</v>
      </c>
      <c r="D15" s="16">
        <f>D13-D14</f>
        <v>30.897</v>
      </c>
      <c r="E15" s="25">
        <f>E13-E14</f>
        <v>12.546999999999997</v>
      </c>
      <c r="F15" s="16">
        <f>F13-F14</f>
        <v>0</v>
      </c>
    </row>
    <row r="16" ht="15">
      <c r="A16" s="21" t="s">
        <v>19</v>
      </c>
    </row>
    <row r="17" spans="1:6" ht="15">
      <c r="A17" s="18" t="s">
        <v>10</v>
      </c>
      <c r="B17" s="16">
        <f>SUM(C17:F17)</f>
        <v>301.61699999999996</v>
      </c>
      <c r="C17" s="16">
        <v>224.217</v>
      </c>
      <c r="D17" s="16">
        <v>48</v>
      </c>
      <c r="E17" s="16">
        <v>29.4</v>
      </c>
      <c r="F17" s="16">
        <v>0</v>
      </c>
    </row>
    <row r="18" spans="1:6" ht="15">
      <c r="A18" s="18" t="s">
        <v>11</v>
      </c>
      <c r="B18" s="25">
        <f>SUM(C18:F18)</f>
        <v>249.143</v>
      </c>
      <c r="C18" s="23">
        <v>218.719</v>
      </c>
      <c r="D18" s="23">
        <v>13.686</v>
      </c>
      <c r="E18" s="24">
        <v>16.738</v>
      </c>
      <c r="F18" s="16">
        <v>0</v>
      </c>
    </row>
    <row r="19" spans="1:6" ht="15">
      <c r="A19" s="18" t="s">
        <v>12</v>
      </c>
      <c r="B19" s="25">
        <f>SUM(C19:F19)</f>
        <v>52.47400000000002</v>
      </c>
      <c r="C19" s="16">
        <f>C17-C18</f>
        <v>5.498000000000019</v>
      </c>
      <c r="D19" s="16">
        <f>D17-D18</f>
        <v>34.314</v>
      </c>
      <c r="E19" s="25">
        <f>E17-E18</f>
        <v>12.661999999999999</v>
      </c>
      <c r="F19" s="16">
        <f>F17-F18</f>
        <v>0</v>
      </c>
    </row>
    <row r="20" ht="15">
      <c r="A20" s="20" t="s">
        <v>20</v>
      </c>
    </row>
    <row r="21" spans="1:6" ht="15">
      <c r="A21" s="19" t="s">
        <v>10</v>
      </c>
      <c r="B21" s="16">
        <f>SUM(C21:F21)</f>
        <v>301.61699999999996</v>
      </c>
      <c r="C21" s="16">
        <v>224.217</v>
      </c>
      <c r="D21" s="16">
        <v>48</v>
      </c>
      <c r="E21" s="16">
        <v>29.4</v>
      </c>
      <c r="F21" s="16">
        <v>0</v>
      </c>
    </row>
    <row r="22" spans="1:6" ht="15">
      <c r="A22" s="19" t="s">
        <v>11</v>
      </c>
      <c r="B22" s="16">
        <f>SUM(C22:F22)</f>
        <v>251.675</v>
      </c>
      <c r="C22" s="23">
        <v>221.12</v>
      </c>
      <c r="D22" s="23">
        <v>15.281</v>
      </c>
      <c r="E22" s="23">
        <v>15.274</v>
      </c>
      <c r="F22" s="16">
        <v>0</v>
      </c>
    </row>
    <row r="23" spans="1:6" ht="15">
      <c r="A23" s="19" t="s">
        <v>12</v>
      </c>
      <c r="B23" s="16">
        <f>SUM(C23:F23)</f>
        <v>49.94200000000001</v>
      </c>
      <c r="C23" s="16">
        <f>C21-C22</f>
        <v>3.0970000000000084</v>
      </c>
      <c r="D23" s="16">
        <f>D21-D22</f>
        <v>32.719</v>
      </c>
      <c r="E23" s="16">
        <f>E21-E22</f>
        <v>14.126</v>
      </c>
      <c r="F23" s="16">
        <f>F21-F22</f>
        <v>0</v>
      </c>
    </row>
    <row r="24" ht="15">
      <c r="A24" s="17"/>
    </row>
  </sheetData>
  <sheetProtection/>
  <mergeCells count="4">
    <mergeCell ref="A2:F2"/>
    <mergeCell ref="A3:F3"/>
    <mergeCell ref="A4:F4"/>
    <mergeCell ref="B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Тельманова Л.С.</dc:creator>
  <cp:keywords/>
  <dc:description/>
  <cp:lastModifiedBy>Тельманова Любовь Сергеевна</cp:lastModifiedBy>
  <dcterms:created xsi:type="dcterms:W3CDTF">2013-04-18T09:21:12Z</dcterms:created>
  <dcterms:modified xsi:type="dcterms:W3CDTF">2022-01-31T02:53:36Z</dcterms:modified>
  <cp:category/>
  <cp:version/>
  <cp:contentType/>
  <cp:contentStatus/>
</cp:coreProperties>
</file>