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630" activeTab="1"/>
  </bookViews>
  <sheets>
    <sheet name="Приложение 1" sheetId="1" r:id="rId1"/>
    <sheet name="Приложение 2 Водоотведение" sheetId="2" r:id="rId2"/>
    <sheet name="Приложение 3" sheetId="3" r:id="rId3"/>
  </sheets>
  <definedNames>
    <definedName name="_xlnm.Print_Area" localSheetId="0">'Приложение 1'!$A$1:$H$34</definedName>
    <definedName name="_xlnm.Print_Area" localSheetId="2">'Приложение 3'!$A$1:$H$17</definedName>
  </definedNames>
  <calcPr fullCalcOnLoad="1"/>
</workbook>
</file>

<file path=xl/sharedStrings.xml><?xml version="1.0" encoding="utf-8"?>
<sst xmlns="http://schemas.openxmlformats.org/spreadsheetml/2006/main" count="179" uniqueCount="119">
  <si>
    <t>№ п/п</t>
  </si>
  <si>
    <t>Наименование показателя</t>
  </si>
  <si>
    <t>Ед.изм.</t>
  </si>
  <si>
    <t>1.</t>
  </si>
  <si>
    <t>2.</t>
  </si>
  <si>
    <t>Гкал</t>
  </si>
  <si>
    <t>3.</t>
  </si>
  <si>
    <t>4.</t>
  </si>
  <si>
    <t xml:space="preserve">Наименование показателя             </t>
  </si>
  <si>
    <t>Ед. изм.</t>
  </si>
  <si>
    <t xml:space="preserve">%   </t>
  </si>
  <si>
    <t>(Ф.И.О.)</t>
  </si>
  <si>
    <t>шт.</t>
  </si>
  <si>
    <t>№п/п</t>
  </si>
  <si>
    <t>Наименование мероприятий</t>
  </si>
  <si>
    <t>Объем</t>
  </si>
  <si>
    <t>Затраты</t>
  </si>
  <si>
    <t>Технологический эффект</t>
  </si>
  <si>
    <t>Эффективность</t>
  </si>
  <si>
    <t>Срок окупаемости</t>
  </si>
  <si>
    <t>тыс.руб.</t>
  </si>
  <si>
    <t>лет</t>
  </si>
  <si>
    <t>Источник финансирования, за счет средств  которого проведено мероприятие</t>
  </si>
  <si>
    <t>5.</t>
  </si>
  <si>
    <t>6.</t>
  </si>
  <si>
    <t>7.</t>
  </si>
  <si>
    <t>8.</t>
  </si>
  <si>
    <t>9.</t>
  </si>
  <si>
    <t>Объем потребленной электроэнергии</t>
  </si>
  <si>
    <t>тыс. кВт.*ч.</t>
  </si>
  <si>
    <t>11.</t>
  </si>
  <si>
    <t>11.2.</t>
  </si>
  <si>
    <t>Суммарная площадь зданий, строений, сооружений, находящихся в собственности организации (на ином праве)</t>
  </si>
  <si>
    <t>Суммарный объем зданий, строений, сооружений, находящихся в собственности организации (на ином праве)</t>
  </si>
  <si>
    <t>удельный расход электрической энергии в зданиях, строениях, сооружениях организации на 1 м² площади указанных помещений</t>
  </si>
  <si>
    <t xml:space="preserve">тепловая энергия </t>
  </si>
  <si>
    <t xml:space="preserve">электрическая энергия </t>
  </si>
  <si>
    <t>I.</t>
  </si>
  <si>
    <t>II.</t>
  </si>
  <si>
    <t>5.1.</t>
  </si>
  <si>
    <t>5.2.</t>
  </si>
  <si>
    <t>Пропущено сточных вод</t>
  </si>
  <si>
    <t>Технологические нужды организации</t>
  </si>
  <si>
    <t>Объем реализации (пропущено) сточных вод, всего</t>
  </si>
  <si>
    <t xml:space="preserve">Пропущено сточных вод через собственные очистные сооружения </t>
  </si>
  <si>
    <t>Передано сточных вод другим организациям, всего</t>
  </si>
  <si>
    <t>Передано сточных вод на очистные сооружения</t>
  </si>
  <si>
    <t xml:space="preserve">Передано сточных вод в канализационную сеть </t>
  </si>
  <si>
    <t>Утилизация осадка и его захоронение</t>
  </si>
  <si>
    <t xml:space="preserve">Удельный расход электроэнергии </t>
  </si>
  <si>
    <t>8.1.</t>
  </si>
  <si>
    <t>11.1.1.</t>
  </si>
  <si>
    <t xml:space="preserve">удельный расход тепловой энергии в зданиях, строениях, сооружениях     
организации на 1 м³ объема указанных помещений
</t>
  </si>
  <si>
    <t>11.2.1.</t>
  </si>
  <si>
    <t xml:space="preserve">вода </t>
  </si>
  <si>
    <t>11.3.</t>
  </si>
  <si>
    <t>тыс.куб.м</t>
  </si>
  <si>
    <t>кВт.*ч/куб.м</t>
  </si>
  <si>
    <t>куб.м</t>
  </si>
  <si>
    <t>тыс.кВт.*ч</t>
  </si>
  <si>
    <t xml:space="preserve">кВт.*ч/кв.м
</t>
  </si>
  <si>
    <t>Гкал/куб.м</t>
  </si>
  <si>
    <t xml:space="preserve">Сброшено на рельеф местности </t>
  </si>
  <si>
    <t>-</t>
  </si>
  <si>
    <t>Расход энергоресурсов в зданиях, строениях, сооружениях, находящихся в собственности организации (на ином праве)</t>
  </si>
  <si>
    <t>9.1.1.</t>
  </si>
  <si>
    <t>9.1.</t>
  </si>
  <si>
    <t>м²</t>
  </si>
  <si>
    <t>м³</t>
  </si>
  <si>
    <t>1 группа. Проведение энергетического обследования и энергетической паспортизации объектов</t>
  </si>
  <si>
    <t>Наименование и значения показателей по годам</t>
  </si>
  <si>
    <t>1. Загрузка основного оборудования, %</t>
  </si>
  <si>
    <t>2. Удельный расход электрической энергии, кВтч/м3</t>
  </si>
  <si>
    <t>__________________</t>
  </si>
  <si>
    <t xml:space="preserve">(подпись)    </t>
  </si>
  <si>
    <t xml:space="preserve">Исполнитель                                                                                                              </t>
  </si>
  <si>
    <t xml:space="preserve">                                                                                                        </t>
  </si>
  <si>
    <t>Загрузка основного оборудования, %</t>
  </si>
  <si>
    <t>2 группа. Модернизация технологического процесса освещения</t>
  </si>
  <si>
    <t xml:space="preserve">Удельный расход электрической энергии, кВтч/м3 </t>
  </si>
  <si>
    <r>
      <rPr>
        <b/>
        <sz val="12"/>
        <rFont val="Times New Roman"/>
        <family val="1"/>
      </rPr>
      <t xml:space="preserve">М.П.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</t>
    </r>
  </si>
  <si>
    <t xml:space="preserve"> </t>
  </si>
  <si>
    <r>
      <rPr>
        <b/>
        <sz val="12"/>
        <rFont val="Times New Roman"/>
        <family val="1"/>
      </rPr>
      <t xml:space="preserve">М.П.      </t>
    </r>
    <r>
      <rPr>
        <sz val="12"/>
        <rFont val="Times New Roman"/>
        <family val="1"/>
      </rPr>
      <t xml:space="preserve">                                                                                                         </t>
    </r>
  </si>
  <si>
    <t>(подпись)</t>
  </si>
  <si>
    <t xml:space="preserve">Исполнитель                                                                                    </t>
  </si>
  <si>
    <t xml:space="preserve">                                                                                                      </t>
  </si>
  <si>
    <t>____________</t>
  </si>
  <si>
    <t xml:space="preserve">Исполнитель                                                                          </t>
  </si>
  <si>
    <t xml:space="preserve"> (подпись) </t>
  </si>
  <si>
    <t xml:space="preserve">                                                                                                     </t>
  </si>
  <si>
    <t xml:space="preserve">(подпись) </t>
  </si>
  <si>
    <t>тыс.кВтч,
Гкал,
м³</t>
  </si>
  <si>
    <r>
      <rPr>
        <b/>
        <sz val="12"/>
        <rFont val="Times New Roman"/>
        <family val="1"/>
      </rPr>
      <t xml:space="preserve">М.П.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</t>
    </r>
  </si>
  <si>
    <t>Собственные средства</t>
  </si>
  <si>
    <t>Перечень параметров, используемых для расчета целевых показателей энергосбережения и повышения энергетической эффективности ООО "Энергонефть Томск" в границах Ханты-Мансийского автономного округа-Югры</t>
  </si>
  <si>
    <t>Перечень обязательных мероприятий по энергосбережению и повышению энергетической эффективности ООО "Энергонефть Томск" в границах Ханты-Мансийского автономного округа-Югры</t>
  </si>
  <si>
    <t>Целевые показатели энергосбережения и повышения энергетической эффективности,достижение которых должно быть обеспечено 
в ходе реализации программы энергосбережения и повышения энергетической эффективности ООО "Энергонефть Томск" в границах Ханты-Мансийского автономного округа-Югры</t>
  </si>
  <si>
    <t>По регулируемому виду деятельности: водоотведение</t>
  </si>
  <si>
    <t>Замена ламп накаливания на светодиодные</t>
  </si>
  <si>
    <t>Багинов А.В.</t>
  </si>
  <si>
    <t>2017 год предшествующий началу реализации программы</t>
  </si>
  <si>
    <t xml:space="preserve">2018 год план </t>
  </si>
  <si>
    <t xml:space="preserve">2019 год план </t>
  </si>
  <si>
    <t xml:space="preserve">2020 год план </t>
  </si>
  <si>
    <t>2018 год</t>
  </si>
  <si>
    <t>2019 год</t>
  </si>
  <si>
    <t>2020 год</t>
  </si>
  <si>
    <t>30 %.</t>
  </si>
  <si>
    <t>50 %.</t>
  </si>
  <si>
    <t>2018 год план</t>
  </si>
  <si>
    <t>2019 год план</t>
  </si>
  <si>
    <t>2020 год план</t>
  </si>
  <si>
    <t xml:space="preserve">Генеральный директор ООО "Энергонефть Томск"          </t>
  </si>
  <si>
    <t>Мажурин В.А.</t>
  </si>
  <si>
    <t xml:space="preserve">Генеральный директор ООО "Энергонефть Томск"                           </t>
  </si>
  <si>
    <t xml:space="preserve">Генеральный директор ООО "Энергонефть Томск"       </t>
  </si>
  <si>
    <t>4,6 тыс.кВтч</t>
  </si>
  <si>
    <t>3,1 тыс.кВтч</t>
  </si>
  <si>
    <t>75 %.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</si>
</sst>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_-* #,##0_р_._-;\-* #,##0_р_._-;_-* &quot;-&quot;??_р_._-;_-@_-"/>
    <numFmt numFmtId="182" formatCode="_-* #,##0.0_р_._-;\-* #,##0.0_р_._-;_-* &quot;-&quot;??_р_._-;_-@_-"/>
    <numFmt numFmtId="183" formatCode="[$-FC19]d\ mmmm\ yyyy\ &quot;г.&quot;"/>
    <numFmt numFmtId="184" formatCode="#,##0.00;\(#,##0.00\)"/>
    <numFmt numFmtId="185" formatCode="#,##0.000;\(#,##0.000\)"/>
    <numFmt numFmtId="186" formatCode="_-* #,##0.00_р_._-;\-* #,##0.00_р_._-;_-* \-??_р_._-;_-@_-"/>
    <numFmt numFmtId="187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.5"/>
      <name val="Times New Roman"/>
      <family val="1"/>
    </font>
    <font>
      <sz val="9"/>
      <name val="Tahoma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/>
      <top/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" fontId="8" fillId="28" borderId="6" applyBorder="0">
      <alignment horizontal="right"/>
      <protection/>
    </xf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11" fillId="0" borderId="0" applyFill="0" applyBorder="0" applyAlignment="0" applyProtection="0"/>
    <xf numFmtId="4" fontId="8" fillId="33" borderId="0" applyFont="0" applyBorder="0">
      <alignment horizontal="right"/>
      <protection/>
    </xf>
    <xf numFmtId="0" fontId="51" fillId="34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1" xfId="55" applyBorder="1">
      <alignment/>
      <protection/>
    </xf>
    <xf numFmtId="0" fontId="5" fillId="0" borderId="11" xfId="55" applyFont="1" applyBorder="1">
      <alignment/>
      <protection/>
    </xf>
    <xf numFmtId="0" fontId="2" fillId="0" borderId="12" xfId="55" applyBorder="1">
      <alignment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>
      <alignment/>
      <protection/>
    </xf>
    <xf numFmtId="0" fontId="4" fillId="0" borderId="0" xfId="56">
      <alignment/>
      <protection/>
    </xf>
    <xf numFmtId="0" fontId="7" fillId="0" borderId="0" xfId="56" applyFont="1">
      <alignment/>
      <protection/>
    </xf>
    <xf numFmtId="0" fontId="4" fillId="0" borderId="0" xfId="55" applyFont="1" applyBorder="1" applyAlignment="1" applyProtection="1">
      <alignment vertical="center"/>
      <protection/>
    </xf>
    <xf numFmtId="0" fontId="5" fillId="0" borderId="13" xfId="55" applyFont="1" applyBorder="1">
      <alignment/>
      <protection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56" applyBorder="1">
      <alignment/>
      <protection/>
    </xf>
    <xf numFmtId="2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6" xfId="0" applyFont="1" applyBorder="1" applyAlignment="1">
      <alignment horizontal="center" vertical="center"/>
    </xf>
    <xf numFmtId="0" fontId="53" fillId="0" borderId="6" xfId="0" applyFont="1" applyBorder="1" applyAlignment="1">
      <alignment horizontal="left" vertical="top" wrapText="1"/>
    </xf>
    <xf numFmtId="0" fontId="2" fillId="0" borderId="11" xfId="55" applyFont="1" applyBorder="1">
      <alignment/>
      <protection/>
    </xf>
    <xf numFmtId="0" fontId="2" fillId="0" borderId="14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53" fillId="0" borderId="0" xfId="0" applyFont="1" applyBorder="1" applyAlignment="1">
      <alignment wrapText="1"/>
    </xf>
    <xf numFmtId="0" fontId="3" fillId="0" borderId="6" xfId="55" applyFont="1" applyBorder="1" applyAlignment="1" applyProtection="1">
      <alignment horizontal="center" vertical="center" wrapText="1"/>
      <protection/>
    </xf>
    <xf numFmtId="0" fontId="53" fillId="0" borderId="6" xfId="0" applyFont="1" applyBorder="1" applyAlignment="1">
      <alignment horizontal="center" vertical="center" wrapText="1"/>
    </xf>
    <xf numFmtId="0" fontId="53" fillId="0" borderId="6" xfId="0" applyFont="1" applyBorder="1" applyAlignment="1">
      <alignment vertical="center" wrapText="1"/>
    </xf>
    <xf numFmtId="0" fontId="2" fillId="0" borderId="6" xfId="55" applyFont="1" applyBorder="1" applyAlignment="1" applyProtection="1">
      <alignment horizontal="center" vertical="center" wrapText="1"/>
      <protection/>
    </xf>
    <xf numFmtId="2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6" xfId="55" applyFont="1" applyBorder="1" applyAlignment="1" applyProtection="1">
      <alignment horizontal="left" vertical="center" wrapText="1"/>
      <protection/>
    </xf>
    <xf numFmtId="0" fontId="3" fillId="0" borderId="0" xfId="55" applyFont="1" applyBorder="1" applyAlignment="1">
      <alignment wrapText="1"/>
      <protection/>
    </xf>
    <xf numFmtId="0" fontId="3" fillId="0" borderId="15" xfId="55" applyFont="1" applyBorder="1" applyAlignment="1">
      <alignment wrapText="1"/>
      <protection/>
    </xf>
    <xf numFmtId="0" fontId="2" fillId="0" borderId="0" xfId="55" applyFont="1" applyBorder="1" applyAlignment="1">
      <alignment horizontal="left" vertical="center" wrapText="1"/>
      <protection/>
    </xf>
    <xf numFmtId="0" fontId="3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vertical="center" wrapText="1"/>
      <protection/>
    </xf>
    <xf numFmtId="0" fontId="2" fillId="0" borderId="0" xfId="55" applyFont="1" applyFill="1" applyBorder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/>
    </xf>
    <xf numFmtId="0" fontId="53" fillId="0" borderId="6" xfId="0" applyFont="1" applyBorder="1" applyAlignment="1">
      <alignment vertical="top" wrapText="1"/>
    </xf>
    <xf numFmtId="2" fontId="2" fillId="0" borderId="6" xfId="0" applyNumberFormat="1" applyFont="1" applyFill="1" applyBorder="1" applyAlignment="1" applyProtection="1">
      <alignment horizontal="center" vertical="center" wrapText="1"/>
      <protection/>
    </xf>
    <xf numFmtId="2" fontId="2" fillId="35" borderId="6" xfId="0" applyNumberFormat="1" applyFont="1" applyFill="1" applyBorder="1" applyAlignment="1" applyProtection="1">
      <alignment horizontal="center" vertical="center" wrapText="1"/>
      <protection/>
    </xf>
    <xf numFmtId="2" fontId="53" fillId="35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 wrapText="1"/>
      <protection/>
    </xf>
    <xf numFmtId="2" fontId="2" fillId="35" borderId="6" xfId="66" applyNumberFormat="1" applyFont="1" applyFill="1" applyBorder="1" applyAlignment="1">
      <alignment horizontal="center" vertical="center"/>
    </xf>
    <xf numFmtId="2" fontId="2" fillId="0" borderId="6" xfId="66" applyNumberFormat="1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2" fontId="2" fillId="35" borderId="17" xfId="0" applyNumberFormat="1" applyFont="1" applyFill="1" applyBorder="1" applyAlignment="1" applyProtection="1">
      <alignment horizontal="center" vertical="center" wrapText="1"/>
      <protection/>
    </xf>
    <xf numFmtId="2" fontId="53" fillId="0" borderId="16" xfId="0" applyNumberFormat="1" applyFont="1" applyBorder="1" applyAlignment="1">
      <alignment horizontal="center" vertical="center" wrapText="1"/>
    </xf>
    <xf numFmtId="2" fontId="2" fillId="35" borderId="18" xfId="66" applyNumberFormat="1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 wrapText="1"/>
      <protection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vertical="top" wrapText="1"/>
    </xf>
    <xf numFmtId="0" fontId="53" fillId="0" borderId="21" xfId="0" applyFont="1" applyBorder="1" applyAlignment="1">
      <alignment horizontal="center" vertical="center" wrapText="1"/>
    </xf>
    <xf numFmtId="2" fontId="2" fillId="35" borderId="21" xfId="66" applyNumberFormat="1" applyFont="1" applyFill="1" applyBorder="1" applyAlignment="1">
      <alignment horizontal="center" vertical="center"/>
    </xf>
    <xf numFmtId="2" fontId="2" fillId="35" borderId="22" xfId="66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0" xfId="55" applyFont="1" applyFill="1" applyBorder="1" applyAlignment="1" applyProtection="1">
      <alignment vertical="center"/>
      <protection locked="0"/>
    </xf>
    <xf numFmtId="0" fontId="53" fillId="0" borderId="0" xfId="0" applyFont="1" applyBorder="1" applyAlignment="1">
      <alignment horizontal="left" wrapText="1"/>
    </xf>
    <xf numFmtId="0" fontId="2" fillId="0" borderId="15" xfId="55" applyFont="1" applyBorder="1" applyAlignment="1" applyProtection="1">
      <alignment vertical="center"/>
      <protection/>
    </xf>
    <xf numFmtId="0" fontId="2" fillId="0" borderId="11" xfId="55" applyBorder="1" applyAlignment="1">
      <alignment horizont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vertical="top" wrapText="1"/>
      <protection/>
    </xf>
    <xf numFmtId="0" fontId="3" fillId="0" borderId="6" xfId="56" applyFont="1" applyBorder="1" applyAlignment="1">
      <alignment horizontal="center" vertical="center"/>
      <protection/>
    </xf>
    <xf numFmtId="0" fontId="2" fillId="0" borderId="6" xfId="56" applyFont="1" applyFill="1" applyBorder="1" applyAlignment="1">
      <alignment horizontal="center" vertical="center" wrapText="1"/>
      <protection/>
    </xf>
    <xf numFmtId="0" fontId="3" fillId="35" borderId="6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left" vertical="center" wrapText="1"/>
    </xf>
    <xf numFmtId="0" fontId="2" fillId="35" borderId="6" xfId="0" applyFont="1" applyFill="1" applyBorder="1" applyAlignment="1">
      <alignment horizontal="center" vertical="center" wrapText="1"/>
    </xf>
    <xf numFmtId="2" fontId="2" fillId="35" borderId="6" xfId="0" applyNumberFormat="1" applyFont="1" applyFill="1" applyBorder="1" applyAlignment="1">
      <alignment/>
    </xf>
    <xf numFmtId="0" fontId="2" fillId="35" borderId="6" xfId="0" applyFont="1" applyFill="1" applyBorder="1" applyAlignment="1">
      <alignment horizontal="left" vertical="center" wrapText="1"/>
    </xf>
    <xf numFmtId="1" fontId="2" fillId="35" borderId="6" xfId="56" applyNumberFormat="1" applyFont="1" applyFill="1" applyBorder="1" applyAlignment="1">
      <alignment horizontal="center" vertical="center"/>
      <protection/>
    </xf>
    <xf numFmtId="4" fontId="2" fillId="35" borderId="6" xfId="56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 wrapText="1"/>
    </xf>
    <xf numFmtId="1" fontId="2" fillId="0" borderId="0" xfId="56" applyNumberFormat="1" applyFont="1" applyFill="1" applyBorder="1" applyAlignment="1">
      <alignment horizontal="center" vertical="center"/>
      <protection/>
    </xf>
    <xf numFmtId="4" fontId="2" fillId="0" borderId="0" xfId="56" applyNumberFormat="1" applyFont="1" applyFill="1" applyBorder="1" applyAlignment="1">
      <alignment horizontal="center" vertical="center"/>
      <protection/>
    </xf>
    <xf numFmtId="2" fontId="2" fillId="0" borderId="0" xfId="56" applyNumberFormat="1" applyFont="1" applyFill="1" applyBorder="1" applyAlignment="1">
      <alignment horizontal="center" vertical="center"/>
      <protection/>
    </xf>
    <xf numFmtId="2" fontId="53" fillId="0" borderId="0" xfId="56" applyNumberFormat="1" applyFont="1" applyFill="1" applyBorder="1" applyAlignment="1">
      <alignment horizontal="center" vertical="center"/>
      <protection/>
    </xf>
    <xf numFmtId="0" fontId="2" fillId="0" borderId="0" xfId="56" applyFont="1" applyBorder="1">
      <alignment/>
      <protection/>
    </xf>
    <xf numFmtId="2" fontId="2" fillId="0" borderId="0" xfId="56" applyNumberFormat="1" applyFont="1" applyBorder="1">
      <alignment/>
      <protection/>
    </xf>
    <xf numFmtId="4" fontId="2" fillId="0" borderId="0" xfId="56" applyNumberFormat="1" applyFont="1" applyBorder="1">
      <alignment/>
      <protection/>
    </xf>
    <xf numFmtId="0" fontId="2" fillId="0" borderId="0" xfId="56" applyFont="1" applyAlignme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4" fontId="2" fillId="35" borderId="6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Alignment="1">
      <alignment horizontal="center" vertical="center"/>
      <protection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left" vertical="center"/>
    </xf>
    <xf numFmtId="2" fontId="55" fillId="0" borderId="23" xfId="0" applyNumberFormat="1" applyFont="1" applyBorder="1" applyAlignment="1">
      <alignment horizontal="center" vertical="center" wrapText="1"/>
    </xf>
    <xf numFmtId="2" fontId="55" fillId="0" borderId="0" xfId="0" applyNumberFormat="1" applyFont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center" vertical="center" wrapText="1"/>
    </xf>
    <xf numFmtId="2" fontId="55" fillId="0" borderId="24" xfId="0" applyNumberFormat="1" applyFont="1" applyBorder="1" applyAlignment="1">
      <alignment vertical="center" wrapText="1"/>
    </xf>
    <xf numFmtId="2" fontId="55" fillId="0" borderId="25" xfId="0" applyNumberFormat="1" applyFont="1" applyBorder="1" applyAlignment="1">
      <alignment vertical="center" wrapText="1"/>
    </xf>
    <xf numFmtId="2" fontId="55" fillId="0" borderId="26" xfId="0" applyNumberFormat="1" applyFont="1" applyBorder="1" applyAlignment="1">
      <alignment vertical="center" wrapText="1"/>
    </xf>
    <xf numFmtId="2" fontId="55" fillId="0" borderId="27" xfId="0" applyNumberFormat="1" applyFont="1" applyBorder="1" applyAlignment="1">
      <alignment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 vertical="center" wrapText="1"/>
    </xf>
    <xf numFmtId="0" fontId="4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left" wrapText="1"/>
    </xf>
    <xf numFmtId="0" fontId="3" fillId="0" borderId="0" xfId="55" applyFont="1" applyBorder="1" applyAlignment="1" applyProtection="1">
      <alignment vertical="center" wrapText="1"/>
      <protection/>
    </xf>
    <xf numFmtId="0" fontId="55" fillId="0" borderId="0" xfId="0" applyFont="1" applyAlignment="1">
      <alignment horizontal="center" wrapText="1"/>
    </xf>
    <xf numFmtId="0" fontId="2" fillId="0" borderId="0" xfId="56" applyFont="1" applyFill="1" applyAlignment="1">
      <alignment horizontal="right" vertical="top" wrapText="1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6" xfId="56" applyFont="1" applyBorder="1" applyAlignment="1">
      <alignment horizontal="center" vertical="center"/>
      <protection/>
    </xf>
    <xf numFmtId="0" fontId="3" fillId="0" borderId="6" xfId="56" applyFont="1" applyFill="1" applyBorder="1" applyAlignment="1">
      <alignment horizontal="center" vertical="center" wrapText="1"/>
      <protection/>
    </xf>
    <xf numFmtId="0" fontId="2" fillId="0" borderId="6" xfId="56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0" fontId="55" fillId="0" borderId="6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6" xfId="0" applyFont="1" applyBorder="1" applyAlignment="1">
      <alignment horizontal="left" vertical="top" wrapText="1"/>
    </xf>
    <xf numFmtId="2" fontId="55" fillId="0" borderId="28" xfId="0" applyNumberFormat="1" applyFont="1" applyBorder="1" applyAlignment="1">
      <alignment horizontal="center" vertical="center" wrapText="1"/>
    </xf>
    <xf numFmtId="2" fontId="55" fillId="0" borderId="24" xfId="0" applyNumberFormat="1" applyFont="1" applyBorder="1" applyAlignment="1">
      <alignment horizontal="center" vertical="center" wrapText="1"/>
    </xf>
    <xf numFmtId="2" fontId="55" fillId="0" borderId="29" xfId="0" applyNumberFormat="1" applyFont="1" applyBorder="1" applyAlignment="1">
      <alignment horizontal="center" vertical="center" wrapText="1"/>
    </xf>
    <xf numFmtId="2" fontId="55" fillId="0" borderId="26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53" fillId="0" borderId="15" xfId="0" applyFont="1" applyBorder="1" applyAlignment="1">
      <alignment horizontal="right" vertical="center" wrapText="1"/>
    </xf>
    <xf numFmtId="0" fontId="3" fillId="0" borderId="0" xfId="55" applyFont="1" applyBorder="1" applyAlignment="1" applyProtection="1">
      <alignment vertical="center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2" fillId="0" borderId="0" xfId="55" applyFont="1" applyBorder="1" applyAlignment="1">
      <alignment horizontal="left" vertical="center" wrapText="1"/>
      <protection/>
    </xf>
    <xf numFmtId="4" fontId="2" fillId="0" borderId="0" xfId="56" applyNumberFormat="1" applyFont="1" applyAlignment="1">
      <alignment/>
      <protection/>
    </xf>
  </cellXfs>
  <cellStyles count="58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4" xfId="69"/>
    <cellStyle name="Формула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70" zoomScaleNormal="85" zoomScaleSheetLayoutView="70" zoomScalePageLayoutView="0" workbookViewId="0" topLeftCell="A1">
      <selection activeCell="H17" sqref="H17"/>
    </sheetView>
  </sheetViews>
  <sheetFormatPr defaultColWidth="9.140625" defaultRowHeight="15" outlineLevelRow="1" outlineLevelCol="1"/>
  <cols>
    <col min="1" max="1" width="9.140625" style="12" customWidth="1"/>
    <col min="2" max="2" width="50.140625" style="0" customWidth="1"/>
    <col min="3" max="3" width="16.28125" style="0" customWidth="1"/>
    <col min="4" max="4" width="19.28125" style="0" hidden="1" customWidth="1" outlineLevel="1"/>
    <col min="5" max="5" width="21.00390625" style="0" customWidth="1" collapsed="1"/>
    <col min="6" max="6" width="19.8515625" style="0" customWidth="1"/>
    <col min="7" max="7" width="22.00390625" style="0" customWidth="1"/>
    <col min="8" max="8" width="16.00390625" style="0" customWidth="1"/>
  </cols>
  <sheetData>
    <row r="1" spans="1:8" ht="19.5" customHeight="1">
      <c r="A1" s="37"/>
      <c r="B1" s="15"/>
      <c r="C1" s="15"/>
      <c r="D1" s="15"/>
      <c r="E1" s="15"/>
      <c r="F1" s="38"/>
      <c r="G1" s="101"/>
      <c r="H1" s="101"/>
    </row>
    <row r="2" spans="1:8" ht="35.25" customHeight="1">
      <c r="A2" s="107" t="s">
        <v>94</v>
      </c>
      <c r="B2" s="107"/>
      <c r="C2" s="107"/>
      <c r="D2" s="107"/>
      <c r="E2" s="107"/>
      <c r="F2" s="107"/>
      <c r="G2" s="107"/>
      <c r="H2" s="107"/>
    </row>
    <row r="3" spans="1:8" ht="15.75">
      <c r="A3" s="91"/>
      <c r="B3" s="91"/>
      <c r="C3" s="91"/>
      <c r="D3" s="91"/>
      <c r="E3" s="91"/>
      <c r="F3" s="91"/>
      <c r="G3" s="91"/>
      <c r="H3" s="91"/>
    </row>
    <row r="4" spans="1:8" ht="15.75">
      <c r="A4" s="92" t="s">
        <v>97</v>
      </c>
      <c r="B4" s="15"/>
      <c r="C4" s="15"/>
      <c r="D4" s="15"/>
      <c r="E4" s="15"/>
      <c r="F4" s="15"/>
      <c r="G4" s="15"/>
      <c r="H4" s="15"/>
    </row>
    <row r="5" spans="1:9" ht="63">
      <c r="A5" s="39" t="s">
        <v>0</v>
      </c>
      <c r="B5" s="39" t="s">
        <v>1</v>
      </c>
      <c r="C5" s="40" t="s">
        <v>2</v>
      </c>
      <c r="D5" s="40"/>
      <c r="E5" s="40" t="s">
        <v>100</v>
      </c>
      <c r="F5" s="40" t="s">
        <v>101</v>
      </c>
      <c r="G5" s="40" t="s">
        <v>102</v>
      </c>
      <c r="H5" s="40" t="s">
        <v>103</v>
      </c>
      <c r="I5" s="1"/>
    </row>
    <row r="6" spans="1:9" ht="13.5" customHeight="1">
      <c r="A6" s="39">
        <v>1</v>
      </c>
      <c r="B6" s="39">
        <v>2</v>
      </c>
      <c r="C6" s="39">
        <v>3</v>
      </c>
      <c r="D6" s="39"/>
      <c r="E6" s="39">
        <v>5</v>
      </c>
      <c r="F6" s="39">
        <v>6</v>
      </c>
      <c r="G6" s="39">
        <v>7</v>
      </c>
      <c r="H6" s="39">
        <v>7</v>
      </c>
      <c r="I6" s="1"/>
    </row>
    <row r="7" spans="1:9" ht="15.75">
      <c r="A7" s="24" t="s">
        <v>3</v>
      </c>
      <c r="B7" s="41" t="s">
        <v>41</v>
      </c>
      <c r="C7" s="16" t="s">
        <v>56</v>
      </c>
      <c r="D7" s="42"/>
      <c r="E7" s="43">
        <v>58.610261981</v>
      </c>
      <c r="F7" s="43">
        <v>57.2256</v>
      </c>
      <c r="G7" s="43">
        <v>57.2256</v>
      </c>
      <c r="H7" s="43">
        <v>57.2256</v>
      </c>
      <c r="I7" s="1"/>
    </row>
    <row r="8" spans="1:9" ht="15.75">
      <c r="A8" s="24" t="s">
        <v>4</v>
      </c>
      <c r="B8" s="41" t="s">
        <v>42</v>
      </c>
      <c r="C8" s="16" t="s">
        <v>56</v>
      </c>
      <c r="D8" s="42"/>
      <c r="E8" s="44">
        <v>1.153</v>
      </c>
      <c r="F8" s="44">
        <v>1.3472</v>
      </c>
      <c r="G8" s="44">
        <v>1.3472</v>
      </c>
      <c r="H8" s="44">
        <v>1.3472</v>
      </c>
      <c r="I8" s="1"/>
    </row>
    <row r="9" spans="1:9" ht="31.5">
      <c r="A9" s="24" t="s">
        <v>6</v>
      </c>
      <c r="B9" s="17" t="s">
        <v>43</v>
      </c>
      <c r="C9" s="16" t="s">
        <v>56</v>
      </c>
      <c r="D9" s="42"/>
      <c r="E9" s="43">
        <v>28.4</v>
      </c>
      <c r="F9" s="43">
        <v>30.004</v>
      </c>
      <c r="G9" s="43">
        <v>30.004</v>
      </c>
      <c r="H9" s="43">
        <v>30.004</v>
      </c>
      <c r="I9" s="14"/>
    </row>
    <row r="10" spans="1:9" ht="31.5">
      <c r="A10" s="24" t="s">
        <v>7</v>
      </c>
      <c r="B10" s="41" t="s">
        <v>44</v>
      </c>
      <c r="C10" s="16" t="s">
        <v>56</v>
      </c>
      <c r="D10" s="42"/>
      <c r="E10" s="45">
        <v>29.553</v>
      </c>
      <c r="F10" s="45">
        <v>31.3512</v>
      </c>
      <c r="G10" s="45">
        <v>31.3512</v>
      </c>
      <c r="H10" s="45">
        <v>31.3512</v>
      </c>
      <c r="I10" s="1"/>
    </row>
    <row r="11" spans="1:13" ht="31.5">
      <c r="A11" s="24" t="s">
        <v>23</v>
      </c>
      <c r="B11" s="17" t="s">
        <v>45</v>
      </c>
      <c r="C11" s="16" t="s">
        <v>56</v>
      </c>
      <c r="D11" s="45"/>
      <c r="E11" s="42" t="s">
        <v>63</v>
      </c>
      <c r="F11" s="42" t="s">
        <v>63</v>
      </c>
      <c r="G11" s="42" t="s">
        <v>63</v>
      </c>
      <c r="H11" s="42" t="s">
        <v>63</v>
      </c>
      <c r="I11" s="1"/>
      <c r="J11" s="1"/>
      <c r="K11" s="1"/>
      <c r="L11" s="1"/>
      <c r="M11" s="1"/>
    </row>
    <row r="12" spans="1:9" ht="15.75">
      <c r="A12" s="24" t="s">
        <v>39</v>
      </c>
      <c r="B12" s="41" t="s">
        <v>46</v>
      </c>
      <c r="C12" s="16" t="s">
        <v>56</v>
      </c>
      <c r="D12" s="46"/>
      <c r="E12" s="46">
        <v>29.553</v>
      </c>
      <c r="F12" s="46">
        <v>31.3512</v>
      </c>
      <c r="G12" s="46">
        <v>31.3512</v>
      </c>
      <c r="H12" s="46">
        <v>31.3512</v>
      </c>
      <c r="I12" s="1"/>
    </row>
    <row r="13" spans="1:9" ht="15.75">
      <c r="A13" s="24" t="s">
        <v>40</v>
      </c>
      <c r="B13" s="41" t="s">
        <v>47</v>
      </c>
      <c r="C13" s="16" t="s">
        <v>56</v>
      </c>
      <c r="D13" s="46"/>
      <c r="E13" s="45"/>
      <c r="F13" s="45"/>
      <c r="G13" s="45"/>
      <c r="H13" s="45"/>
      <c r="I13" s="1"/>
    </row>
    <row r="14" spans="1:9" ht="15.75">
      <c r="A14" s="24" t="s">
        <v>24</v>
      </c>
      <c r="B14" s="41" t="s">
        <v>62</v>
      </c>
      <c r="C14" s="16" t="s">
        <v>56</v>
      </c>
      <c r="D14" s="47"/>
      <c r="E14" s="43">
        <v>29.057261981</v>
      </c>
      <c r="F14" s="43">
        <v>25.8744</v>
      </c>
      <c r="G14" s="43">
        <v>25.8744</v>
      </c>
      <c r="H14" s="43">
        <v>25.8744</v>
      </c>
      <c r="I14" s="1"/>
    </row>
    <row r="15" spans="1:9" ht="15.75">
      <c r="A15" s="24" t="s">
        <v>25</v>
      </c>
      <c r="B15" s="17" t="s">
        <v>48</v>
      </c>
      <c r="C15" s="24"/>
      <c r="D15" s="45"/>
      <c r="E15" s="45" t="s">
        <v>63</v>
      </c>
      <c r="F15" s="45" t="s">
        <v>63</v>
      </c>
      <c r="G15" s="45" t="s">
        <v>63</v>
      </c>
      <c r="H15" s="45" t="s">
        <v>63</v>
      </c>
      <c r="I15" s="1"/>
    </row>
    <row r="16" spans="1:9" ht="15.75">
      <c r="A16" s="24" t="s">
        <v>26</v>
      </c>
      <c r="B16" s="41" t="s">
        <v>28</v>
      </c>
      <c r="C16" s="16" t="s">
        <v>59</v>
      </c>
      <c r="D16" s="43"/>
      <c r="E16" s="43">
        <v>41.294000000000004</v>
      </c>
      <c r="F16" s="43">
        <f>41.294-4.6</f>
        <v>36.693999999999996</v>
      </c>
      <c r="G16" s="43">
        <f>F16-3.1</f>
        <v>33.593999999999994</v>
      </c>
      <c r="H16" s="43">
        <f>G16-19.2</f>
        <v>14.393999999999995</v>
      </c>
      <c r="I16" s="1"/>
    </row>
    <row r="17" spans="1:9" ht="15.75">
      <c r="A17" s="24" t="s">
        <v>50</v>
      </c>
      <c r="B17" s="41" t="s">
        <v>49</v>
      </c>
      <c r="C17" s="24" t="s">
        <v>57</v>
      </c>
      <c r="D17" s="43"/>
      <c r="E17" s="43">
        <f>E16/E10</f>
        <v>1.397286231516259</v>
      </c>
      <c r="F17" s="43">
        <f>F16/F10</f>
        <v>1.170417719257955</v>
      </c>
      <c r="G17" s="43">
        <f>G16/G10</f>
        <v>1.071537931562428</v>
      </c>
      <c r="H17" s="43">
        <f>H16/H10</f>
        <v>0.45912118196432655</v>
      </c>
      <c r="I17" s="1"/>
    </row>
    <row r="18" spans="1:9" ht="47.25" hidden="1" outlineLevel="1">
      <c r="A18" s="48" t="s">
        <v>27</v>
      </c>
      <c r="B18" s="41" t="s">
        <v>64</v>
      </c>
      <c r="C18" s="24"/>
      <c r="D18" s="47"/>
      <c r="E18" s="43"/>
      <c r="F18" s="43"/>
      <c r="G18" s="43"/>
      <c r="H18" s="49"/>
      <c r="I18" s="1"/>
    </row>
    <row r="19" spans="1:9" ht="15.75" hidden="1" outlineLevel="1">
      <c r="A19" s="50" t="s">
        <v>66</v>
      </c>
      <c r="B19" s="41" t="s">
        <v>36</v>
      </c>
      <c r="C19" s="24" t="s">
        <v>29</v>
      </c>
      <c r="D19" s="46"/>
      <c r="E19" s="46"/>
      <c r="F19" s="46"/>
      <c r="G19" s="46"/>
      <c r="H19" s="51"/>
      <c r="I19" s="1"/>
    </row>
    <row r="20" spans="1:9" ht="47.25" hidden="1" outlineLevel="1">
      <c r="A20" s="52" t="s">
        <v>65</v>
      </c>
      <c r="B20" s="41" t="s">
        <v>32</v>
      </c>
      <c r="C20" s="24" t="s">
        <v>67</v>
      </c>
      <c r="D20" s="46"/>
      <c r="E20" s="46"/>
      <c r="F20" s="46"/>
      <c r="G20" s="46"/>
      <c r="H20" s="51"/>
      <c r="I20" s="1"/>
    </row>
    <row r="21" spans="1:9" ht="47.25" hidden="1" outlineLevel="1">
      <c r="A21" s="52" t="s">
        <v>30</v>
      </c>
      <c r="B21" s="41" t="s">
        <v>33</v>
      </c>
      <c r="C21" s="24" t="s">
        <v>68</v>
      </c>
      <c r="D21" s="46"/>
      <c r="E21" s="46"/>
      <c r="F21" s="46"/>
      <c r="G21" s="46"/>
      <c r="H21" s="51"/>
      <c r="I21" s="1"/>
    </row>
    <row r="22" spans="1:9" ht="47.25" hidden="1" outlineLevel="1">
      <c r="A22" s="52" t="s">
        <v>51</v>
      </c>
      <c r="B22" s="41" t="s">
        <v>34</v>
      </c>
      <c r="C22" s="24" t="s">
        <v>60</v>
      </c>
      <c r="D22" s="45"/>
      <c r="E22" s="45"/>
      <c r="F22" s="45"/>
      <c r="G22" s="45"/>
      <c r="H22" s="53"/>
      <c r="I22" s="1"/>
    </row>
    <row r="23" spans="1:9" ht="15.75" hidden="1" outlineLevel="1">
      <c r="A23" s="52" t="s">
        <v>31</v>
      </c>
      <c r="B23" s="41" t="s">
        <v>35</v>
      </c>
      <c r="C23" s="24" t="s">
        <v>5</v>
      </c>
      <c r="D23" s="46"/>
      <c r="E23" s="46"/>
      <c r="F23" s="46"/>
      <c r="G23" s="46"/>
      <c r="H23" s="51"/>
      <c r="I23" s="1"/>
    </row>
    <row r="24" spans="1:9" ht="48.75" customHeight="1" hidden="1" outlineLevel="1">
      <c r="A24" s="52" t="s">
        <v>53</v>
      </c>
      <c r="B24" s="17" t="s">
        <v>52</v>
      </c>
      <c r="C24" s="24" t="s">
        <v>61</v>
      </c>
      <c r="D24" s="45"/>
      <c r="E24" s="45"/>
      <c r="F24" s="45"/>
      <c r="G24" s="45"/>
      <c r="H24" s="53"/>
      <c r="I24" s="1"/>
    </row>
    <row r="25" spans="1:9" ht="16.5" hidden="1" outlineLevel="1" thickBot="1">
      <c r="A25" s="54" t="s">
        <v>55</v>
      </c>
      <c r="B25" s="55" t="s">
        <v>54</v>
      </c>
      <c r="C25" s="56" t="s">
        <v>58</v>
      </c>
      <c r="D25" s="57"/>
      <c r="E25" s="57"/>
      <c r="F25" s="57"/>
      <c r="G25" s="57"/>
      <c r="H25" s="58"/>
      <c r="I25" s="1"/>
    </row>
    <row r="26" spans="1:9" ht="18" customHeight="1" collapsed="1">
      <c r="A26" s="37"/>
      <c r="B26" s="105"/>
      <c r="C26" s="105"/>
      <c r="D26" s="105"/>
      <c r="E26" s="105"/>
      <c r="F26" s="15"/>
      <c r="G26" s="15"/>
      <c r="H26" s="15"/>
      <c r="I26" s="1"/>
    </row>
    <row r="27" spans="1:9" ht="18" customHeight="1">
      <c r="A27" s="37"/>
      <c r="B27" s="61"/>
      <c r="C27" s="61"/>
      <c r="D27" s="61"/>
      <c r="E27" s="61"/>
      <c r="F27" s="15"/>
      <c r="G27" s="15"/>
      <c r="H27" s="15"/>
      <c r="I27" s="1"/>
    </row>
    <row r="28" spans="1:9" ht="18" customHeight="1">
      <c r="A28" s="37"/>
      <c r="B28" s="61"/>
      <c r="C28" s="61"/>
      <c r="D28" s="61"/>
      <c r="E28" s="61"/>
      <c r="F28" s="15"/>
      <c r="G28" s="15"/>
      <c r="H28" s="15"/>
      <c r="I28" s="1"/>
    </row>
    <row r="29" spans="1:9" ht="36.75" customHeight="1">
      <c r="A29" s="37"/>
      <c r="B29" s="106" t="s">
        <v>114</v>
      </c>
      <c r="C29" s="106"/>
      <c r="D29" s="106"/>
      <c r="E29" s="59" t="s">
        <v>73</v>
      </c>
      <c r="F29" s="35" t="s">
        <v>113</v>
      </c>
      <c r="G29" s="60"/>
      <c r="H29" s="15"/>
      <c r="I29" s="1"/>
    </row>
    <row r="30" spans="1:9" ht="15.75">
      <c r="A30" s="37"/>
      <c r="B30" s="103" t="s">
        <v>80</v>
      </c>
      <c r="C30" s="103"/>
      <c r="D30" s="103"/>
      <c r="E30" s="100" t="s">
        <v>74</v>
      </c>
      <c r="F30" s="36" t="s">
        <v>11</v>
      </c>
      <c r="G30" s="6"/>
      <c r="H30" s="15"/>
      <c r="I30" s="1"/>
    </row>
    <row r="31" spans="1:9" ht="15.75">
      <c r="A31" s="37"/>
      <c r="B31" s="103"/>
      <c r="C31" s="103"/>
      <c r="D31" s="103"/>
      <c r="E31" s="59"/>
      <c r="F31" s="36"/>
      <c r="G31" s="6"/>
      <c r="H31" s="15"/>
      <c r="I31" s="1"/>
    </row>
    <row r="32" spans="1:9" ht="15.75">
      <c r="A32" s="37"/>
      <c r="B32" s="104"/>
      <c r="C32" s="104"/>
      <c r="D32" s="104"/>
      <c r="E32" s="59"/>
      <c r="F32" s="36"/>
      <c r="G32" s="60"/>
      <c r="H32" s="15"/>
      <c r="I32" s="1"/>
    </row>
    <row r="33" spans="1:9" ht="15.75">
      <c r="A33" s="37"/>
      <c r="B33" s="103" t="s">
        <v>75</v>
      </c>
      <c r="C33" s="103"/>
      <c r="D33" s="103"/>
      <c r="E33" s="59" t="s">
        <v>73</v>
      </c>
      <c r="F33" s="36" t="s">
        <v>99</v>
      </c>
      <c r="G33" s="6"/>
      <c r="H33" s="15"/>
      <c r="I33" s="1"/>
    </row>
    <row r="34" spans="1:9" ht="15.75">
      <c r="A34" s="37"/>
      <c r="B34" s="104" t="s">
        <v>76</v>
      </c>
      <c r="C34" s="104"/>
      <c r="D34" s="104"/>
      <c r="E34" s="100" t="s">
        <v>74</v>
      </c>
      <c r="F34" s="36" t="s">
        <v>11</v>
      </c>
      <c r="G34" s="60"/>
      <c r="H34" s="15"/>
      <c r="I34" s="1"/>
    </row>
    <row r="35" spans="1:9" ht="15.75">
      <c r="A35" s="11"/>
      <c r="B35" s="102"/>
      <c r="C35" s="102"/>
      <c r="D35" s="9"/>
      <c r="E35" s="5"/>
      <c r="F35" s="6"/>
      <c r="G35" s="6"/>
      <c r="H35" s="1"/>
      <c r="I35" s="1"/>
    </row>
    <row r="36" spans="1:9" ht="15">
      <c r="A36" s="11"/>
      <c r="B36" s="1"/>
      <c r="C36" s="1"/>
      <c r="D36" s="1"/>
      <c r="E36" s="1"/>
      <c r="F36" s="1"/>
      <c r="G36" s="1"/>
      <c r="H36" s="1"/>
      <c r="I36" s="1"/>
    </row>
    <row r="37" spans="1:9" ht="15">
      <c r="A37" s="11"/>
      <c r="B37" s="1"/>
      <c r="C37" s="1"/>
      <c r="D37" s="1"/>
      <c r="E37" s="1"/>
      <c r="F37" s="1"/>
      <c r="G37" s="1"/>
      <c r="H37" s="1"/>
      <c r="I37" s="1"/>
    </row>
  </sheetData>
  <sheetProtection/>
  <mergeCells count="10">
    <mergeCell ref="G1:H1"/>
    <mergeCell ref="B35:C35"/>
    <mergeCell ref="B33:D33"/>
    <mergeCell ref="B34:D34"/>
    <mergeCell ref="B26:E26"/>
    <mergeCell ref="B30:D30"/>
    <mergeCell ref="B32:D32"/>
    <mergeCell ref="B31:D31"/>
    <mergeCell ref="B29:D29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view="pageBreakPreview" zoomScale="85" zoomScaleSheetLayoutView="85" zoomScalePageLayoutView="0" workbookViewId="0" topLeftCell="A1">
      <selection activeCell="T10" sqref="T10"/>
    </sheetView>
  </sheetViews>
  <sheetFormatPr defaultColWidth="0" defaultRowHeight="15"/>
  <cols>
    <col min="1" max="1" width="5.7109375" style="7" customWidth="1"/>
    <col min="2" max="2" width="79.8515625" style="7" customWidth="1"/>
    <col min="3" max="3" width="9.00390625" style="7" customWidth="1"/>
    <col min="4" max="4" width="7.28125" style="7" bestFit="1" customWidth="1"/>
    <col min="5" max="5" width="19.7109375" style="7" customWidth="1"/>
    <col min="6" max="6" width="15.57421875" style="7" bestFit="1" customWidth="1"/>
    <col min="7" max="7" width="8.421875" style="7" bestFit="1" customWidth="1"/>
    <col min="8" max="8" width="15.28125" style="7" customWidth="1"/>
    <col min="9" max="9" width="11.140625" style="7" bestFit="1" customWidth="1"/>
    <col min="10" max="10" width="7.28125" style="7" bestFit="1" customWidth="1"/>
    <col min="11" max="11" width="20.7109375" style="7" customWidth="1"/>
    <col min="12" max="12" width="15.57421875" style="7" bestFit="1" customWidth="1"/>
    <col min="13" max="13" width="7.8515625" style="7" bestFit="1" customWidth="1"/>
    <col min="14" max="16" width="9.140625" style="7" customWidth="1"/>
    <col min="17" max="17" width="20.28125" style="7" customWidth="1"/>
    <col min="18" max="18" width="15.57421875" style="7" bestFit="1" customWidth="1"/>
    <col min="19" max="89" width="9.140625" style="7" customWidth="1"/>
    <col min="90" max="90" width="5.7109375" style="7" customWidth="1"/>
    <col min="91" max="91" width="53.8515625" style="7" customWidth="1"/>
    <col min="92" max="121" width="0" style="7" hidden="1" customWidth="1"/>
    <col min="122" max="122" width="5.7109375" style="7" bestFit="1" customWidth="1"/>
    <col min="123" max="123" width="7.28125" style="7" bestFit="1" customWidth="1"/>
    <col min="124" max="124" width="8.57421875" style="7" bestFit="1" customWidth="1"/>
    <col min="125" max="125" width="8.421875" style="7" bestFit="1" customWidth="1"/>
    <col min="126" max="126" width="7.8515625" style="7" bestFit="1" customWidth="1"/>
    <col min="127" max="156" width="0" style="7" hidden="1" customWidth="1"/>
    <col min="157" max="157" width="5.7109375" style="7" bestFit="1" customWidth="1"/>
    <col min="158" max="158" width="7.28125" style="7" bestFit="1" customWidth="1"/>
    <col min="159" max="159" width="8.57421875" style="7" bestFit="1" customWidth="1"/>
    <col min="160" max="160" width="8.421875" style="7" bestFit="1" customWidth="1"/>
    <col min="161" max="161" width="7.8515625" style="7" bestFit="1" customWidth="1"/>
    <col min="162" max="191" width="0" style="7" hidden="1" customWidth="1"/>
    <col min="192" max="192" width="5.7109375" style="7" bestFit="1" customWidth="1"/>
    <col min="193" max="193" width="7.28125" style="7" bestFit="1" customWidth="1"/>
    <col min="194" max="194" width="8.57421875" style="7" bestFit="1" customWidth="1"/>
    <col min="195" max="195" width="8.421875" style="7" bestFit="1" customWidth="1"/>
    <col min="196" max="196" width="7.8515625" style="7" bestFit="1" customWidth="1"/>
    <col min="197" max="226" width="0" style="7" hidden="1" customWidth="1"/>
    <col min="227" max="227" width="5.7109375" style="7" bestFit="1" customWidth="1"/>
    <col min="228" max="228" width="7.28125" style="7" bestFit="1" customWidth="1"/>
    <col min="229" max="229" width="8.57421875" style="7" bestFit="1" customWidth="1"/>
    <col min="230" max="230" width="8.421875" style="7" bestFit="1" customWidth="1"/>
    <col min="231" max="231" width="7.8515625" style="7" bestFit="1" customWidth="1"/>
    <col min="232" max="16384" width="0" style="7" hidden="1" customWidth="1"/>
  </cols>
  <sheetData>
    <row r="1" spans="1:20" ht="16.5" customHeight="1">
      <c r="A1" s="66"/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6"/>
      <c r="O1" s="66"/>
      <c r="P1" s="66"/>
      <c r="Q1" s="66"/>
      <c r="R1" s="66"/>
      <c r="S1" s="108"/>
      <c r="T1" s="108"/>
    </row>
    <row r="2" spans="1:20" ht="30.75" customHeight="1">
      <c r="A2" s="109" t="s">
        <v>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66"/>
      <c r="O2" s="66"/>
      <c r="P2" s="66"/>
      <c r="Q2" s="66"/>
      <c r="R2" s="66"/>
      <c r="S2" s="66"/>
      <c r="T2" s="66"/>
    </row>
    <row r="3" spans="1:20" ht="30.75" customHeight="1">
      <c r="A3" s="110" t="s">
        <v>97</v>
      </c>
      <c r="B3" s="110"/>
      <c r="C3" s="110"/>
      <c r="D3" s="110"/>
      <c r="E3" s="110"/>
      <c r="F3" s="110"/>
      <c r="G3" s="110"/>
      <c r="H3" s="110"/>
      <c r="I3" s="64"/>
      <c r="J3" s="64"/>
      <c r="K3" s="64"/>
      <c r="L3" s="64"/>
      <c r="M3" s="64"/>
      <c r="N3" s="66"/>
      <c r="O3" s="66"/>
      <c r="P3" s="66"/>
      <c r="Q3" s="66"/>
      <c r="R3" s="66"/>
      <c r="S3" s="66"/>
      <c r="T3" s="66"/>
    </row>
    <row r="4" spans="1:20" ht="12.75" customHeight="1">
      <c r="A4" s="111" t="s">
        <v>13</v>
      </c>
      <c r="B4" s="111" t="s">
        <v>14</v>
      </c>
      <c r="C4" s="112" t="s">
        <v>104</v>
      </c>
      <c r="D4" s="112"/>
      <c r="E4" s="112"/>
      <c r="F4" s="112"/>
      <c r="G4" s="112"/>
      <c r="H4" s="112"/>
      <c r="I4" s="112" t="s">
        <v>105</v>
      </c>
      <c r="J4" s="112"/>
      <c r="K4" s="112"/>
      <c r="L4" s="112"/>
      <c r="M4" s="112"/>
      <c r="N4" s="112"/>
      <c r="O4" s="112" t="s">
        <v>106</v>
      </c>
      <c r="P4" s="112"/>
      <c r="Q4" s="112"/>
      <c r="R4" s="112"/>
      <c r="S4" s="112"/>
      <c r="T4" s="112"/>
    </row>
    <row r="5" spans="1:20" ht="59.25" customHeight="1">
      <c r="A5" s="111"/>
      <c r="B5" s="111"/>
      <c r="C5" s="69" t="s">
        <v>15</v>
      </c>
      <c r="D5" s="69" t="s">
        <v>16</v>
      </c>
      <c r="E5" s="113" t="s">
        <v>22</v>
      </c>
      <c r="F5" s="69" t="s">
        <v>17</v>
      </c>
      <c r="G5" s="69" t="s">
        <v>18</v>
      </c>
      <c r="H5" s="69" t="s">
        <v>19</v>
      </c>
      <c r="I5" s="69" t="s">
        <v>15</v>
      </c>
      <c r="J5" s="69" t="s">
        <v>16</v>
      </c>
      <c r="K5" s="113" t="s">
        <v>22</v>
      </c>
      <c r="L5" s="69" t="s">
        <v>17</v>
      </c>
      <c r="M5" s="69" t="s">
        <v>18</v>
      </c>
      <c r="N5" s="69" t="s">
        <v>19</v>
      </c>
      <c r="O5" s="69" t="s">
        <v>15</v>
      </c>
      <c r="P5" s="69" t="s">
        <v>16</v>
      </c>
      <c r="Q5" s="113" t="s">
        <v>22</v>
      </c>
      <c r="R5" s="69" t="s">
        <v>17</v>
      </c>
      <c r="S5" s="69" t="s">
        <v>18</v>
      </c>
      <c r="T5" s="69" t="s">
        <v>19</v>
      </c>
    </row>
    <row r="6" spans="1:20" ht="47.25">
      <c r="A6" s="111"/>
      <c r="B6" s="111"/>
      <c r="C6" s="69" t="s">
        <v>12</v>
      </c>
      <c r="D6" s="69" t="s">
        <v>20</v>
      </c>
      <c r="E6" s="113"/>
      <c r="F6" s="69" t="s">
        <v>91</v>
      </c>
      <c r="G6" s="69" t="s">
        <v>20</v>
      </c>
      <c r="H6" s="69" t="s">
        <v>21</v>
      </c>
      <c r="I6" s="69" t="s">
        <v>12</v>
      </c>
      <c r="J6" s="69" t="s">
        <v>20</v>
      </c>
      <c r="K6" s="113"/>
      <c r="L6" s="69" t="s">
        <v>91</v>
      </c>
      <c r="M6" s="69" t="s">
        <v>20</v>
      </c>
      <c r="N6" s="69" t="s">
        <v>21</v>
      </c>
      <c r="O6" s="69" t="s">
        <v>12</v>
      </c>
      <c r="P6" s="69" t="s">
        <v>20</v>
      </c>
      <c r="Q6" s="113"/>
      <c r="R6" s="69" t="s">
        <v>91</v>
      </c>
      <c r="S6" s="69" t="s">
        <v>20</v>
      </c>
      <c r="T6" s="69" t="s">
        <v>21</v>
      </c>
    </row>
    <row r="7" spans="1:20" ht="15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3</v>
      </c>
      <c r="J7" s="68">
        <v>4</v>
      </c>
      <c r="K7" s="68">
        <v>5</v>
      </c>
      <c r="L7" s="68">
        <v>6</v>
      </c>
      <c r="M7" s="68">
        <v>7</v>
      </c>
      <c r="N7" s="68">
        <v>8</v>
      </c>
      <c r="O7" s="68">
        <v>3</v>
      </c>
      <c r="P7" s="68">
        <v>4</v>
      </c>
      <c r="Q7" s="68">
        <v>5</v>
      </c>
      <c r="R7" s="68">
        <v>6</v>
      </c>
      <c r="S7" s="68">
        <v>7</v>
      </c>
      <c r="T7" s="68">
        <v>8</v>
      </c>
    </row>
    <row r="8" spans="1:20" ht="31.5">
      <c r="A8" s="70" t="s">
        <v>37</v>
      </c>
      <c r="B8" s="71" t="s">
        <v>69</v>
      </c>
      <c r="C8" s="71"/>
      <c r="D8" s="71"/>
      <c r="E8" s="71"/>
      <c r="F8" s="71"/>
      <c r="G8" s="71"/>
      <c r="H8" s="71"/>
      <c r="I8" s="72"/>
      <c r="J8" s="72"/>
      <c r="K8" s="72"/>
      <c r="L8" s="72"/>
      <c r="M8" s="72"/>
      <c r="N8" s="72"/>
      <c r="O8" s="71"/>
      <c r="P8" s="71"/>
      <c r="Q8" s="71"/>
      <c r="R8" s="71"/>
      <c r="S8" s="71"/>
      <c r="T8" s="71"/>
    </row>
    <row r="9" spans="1:20" ht="15.75">
      <c r="A9" s="70" t="s">
        <v>38</v>
      </c>
      <c r="B9" s="71" t="s">
        <v>78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31.5">
      <c r="A10" s="73"/>
      <c r="B10" s="74" t="s">
        <v>98</v>
      </c>
      <c r="C10" s="75" t="s">
        <v>107</v>
      </c>
      <c r="D10" s="76">
        <v>5.4</v>
      </c>
      <c r="E10" s="89" t="s">
        <v>93</v>
      </c>
      <c r="F10" s="76" t="s">
        <v>116</v>
      </c>
      <c r="G10" s="76">
        <v>29.522</v>
      </c>
      <c r="H10" s="76">
        <f>D10/G10</f>
        <v>0.1829144366912811</v>
      </c>
      <c r="I10" s="75" t="s">
        <v>108</v>
      </c>
      <c r="J10" s="76">
        <v>3.6</v>
      </c>
      <c r="K10" s="89" t="s">
        <v>93</v>
      </c>
      <c r="L10" s="76" t="s">
        <v>117</v>
      </c>
      <c r="M10" s="76">
        <v>19.851</v>
      </c>
      <c r="N10" s="76">
        <f>J10/M10</f>
        <v>0.18135106543750945</v>
      </c>
      <c r="O10" s="75" t="s">
        <v>118</v>
      </c>
      <c r="P10" s="76">
        <v>3.6</v>
      </c>
      <c r="Q10" s="89" t="s">
        <v>93</v>
      </c>
      <c r="R10" s="76">
        <v>19.2</v>
      </c>
      <c r="S10" s="76">
        <f>R10*5.09</f>
        <v>97.728</v>
      </c>
      <c r="T10" s="76">
        <f>P10/S10</f>
        <v>0.03683693516699411</v>
      </c>
    </row>
    <row r="11" spans="1:20" ht="15.75">
      <c r="A11" s="77"/>
      <c r="B11" s="78"/>
      <c r="C11" s="79"/>
      <c r="D11" s="80"/>
      <c r="E11" s="81"/>
      <c r="F11" s="80"/>
      <c r="G11" s="80"/>
      <c r="H11" s="80"/>
      <c r="I11" s="82"/>
      <c r="J11" s="82"/>
      <c r="K11" s="82"/>
      <c r="L11" s="82"/>
      <c r="M11" s="82"/>
      <c r="N11" s="66"/>
      <c r="O11" s="66"/>
      <c r="P11" s="66"/>
      <c r="Q11" s="66"/>
      <c r="R11" s="66"/>
      <c r="S11" s="66"/>
      <c r="T11" s="66"/>
    </row>
    <row r="12" spans="1:20" s="13" customFormat="1" ht="15.75">
      <c r="A12" s="77"/>
      <c r="B12" s="78"/>
      <c r="C12" s="83"/>
      <c r="D12" s="83"/>
      <c r="E12" s="83"/>
      <c r="F12" s="83"/>
      <c r="G12" s="83"/>
      <c r="H12" s="83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ht="15.75">
      <c r="A13" s="77"/>
      <c r="B13" s="66"/>
      <c r="C13" s="83"/>
      <c r="D13" s="83"/>
      <c r="E13" s="83"/>
      <c r="F13" s="15"/>
      <c r="G13" s="83"/>
      <c r="H13" s="83"/>
      <c r="I13" s="85"/>
      <c r="J13" s="83"/>
      <c r="K13" s="83"/>
      <c r="L13" s="83"/>
      <c r="M13" s="83"/>
      <c r="N13" s="66"/>
      <c r="O13" s="66"/>
      <c r="P13" s="66"/>
      <c r="Q13" s="66"/>
      <c r="R13" s="66"/>
      <c r="S13" s="66"/>
      <c r="T13" s="66"/>
    </row>
    <row r="14" spans="1:20" s="8" customFormat="1" ht="33" customHeight="1">
      <c r="A14" s="114" t="s">
        <v>112</v>
      </c>
      <c r="B14" s="114"/>
      <c r="C14" s="65"/>
      <c r="D14" s="86"/>
      <c r="E14" s="90" t="s">
        <v>73</v>
      </c>
      <c r="F14" s="35" t="s">
        <v>113</v>
      </c>
      <c r="G14" s="86"/>
      <c r="H14" s="86"/>
      <c r="I14" s="86"/>
      <c r="J14" s="86"/>
      <c r="K14" s="128"/>
      <c r="L14" s="86"/>
      <c r="M14" s="86"/>
      <c r="N14" s="66"/>
      <c r="O14" s="66"/>
      <c r="P14" s="66"/>
      <c r="Q14" s="66"/>
      <c r="R14" s="66"/>
      <c r="S14" s="66"/>
      <c r="T14" s="66"/>
    </row>
    <row r="15" spans="1:20" ht="15.75">
      <c r="A15" s="103" t="s">
        <v>92</v>
      </c>
      <c r="B15" s="103"/>
      <c r="C15" s="66"/>
      <c r="D15" s="66"/>
      <c r="E15" s="87" t="s">
        <v>88</v>
      </c>
      <c r="F15" s="36" t="s">
        <v>11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13" customFormat="1" ht="15.75">
      <c r="A16" s="77"/>
      <c r="B16" s="78"/>
      <c r="C16" s="83"/>
      <c r="D16" s="83"/>
      <c r="E16" s="88"/>
      <c r="F16" s="83"/>
      <c r="G16" s="83"/>
      <c r="H16" s="83"/>
      <c r="I16" s="84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ht="15.75">
      <c r="A17" s="77"/>
      <c r="B17" s="66"/>
      <c r="C17" s="83"/>
      <c r="D17" s="83"/>
      <c r="E17" s="87"/>
      <c r="F17" s="83"/>
      <c r="G17" s="83"/>
      <c r="H17" s="83"/>
      <c r="I17" s="85"/>
      <c r="J17" s="83"/>
      <c r="K17" s="83"/>
      <c r="L17" s="83"/>
      <c r="M17" s="83"/>
      <c r="N17" s="66"/>
      <c r="O17" s="66"/>
      <c r="P17" s="66"/>
      <c r="Q17" s="66"/>
      <c r="R17" s="66"/>
      <c r="S17" s="66"/>
      <c r="T17" s="66"/>
    </row>
    <row r="18" spans="1:20" s="8" customFormat="1" ht="15.75">
      <c r="A18" s="86"/>
      <c r="B18" s="32"/>
      <c r="C18" s="86"/>
      <c r="D18" s="86"/>
      <c r="E18" s="87"/>
      <c r="F18" s="35"/>
      <c r="G18" s="86"/>
      <c r="H18" s="86"/>
      <c r="I18" s="86"/>
      <c r="J18" s="86"/>
      <c r="K18" s="86"/>
      <c r="L18" s="86"/>
      <c r="M18" s="86"/>
      <c r="N18" s="66"/>
      <c r="O18" s="66"/>
      <c r="P18" s="66"/>
      <c r="Q18" s="66"/>
      <c r="R18" s="66"/>
      <c r="S18" s="66"/>
      <c r="T18" s="66"/>
    </row>
    <row r="19" spans="1:20" ht="20.25" customHeight="1">
      <c r="A19" s="114" t="s">
        <v>87</v>
      </c>
      <c r="B19" s="114"/>
      <c r="C19" s="66"/>
      <c r="D19" s="66"/>
      <c r="E19" s="90" t="s">
        <v>73</v>
      </c>
      <c r="F19" s="36" t="s">
        <v>99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15.75">
      <c r="A20" s="104" t="s">
        <v>89</v>
      </c>
      <c r="B20" s="104"/>
      <c r="C20" s="66"/>
      <c r="D20" s="66"/>
      <c r="E20" s="87" t="s">
        <v>90</v>
      </c>
      <c r="F20" s="36" t="s">
        <v>11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</sheetData>
  <sheetProtection/>
  <mergeCells count="15">
    <mergeCell ref="K5:K6"/>
    <mergeCell ref="Q5:Q6"/>
    <mergeCell ref="A14:B14"/>
    <mergeCell ref="A15:B15"/>
    <mergeCell ref="A19:B19"/>
    <mergeCell ref="A20:B20"/>
    <mergeCell ref="S1:T1"/>
    <mergeCell ref="A2:M2"/>
    <mergeCell ref="A3:H3"/>
    <mergeCell ref="A4:A6"/>
    <mergeCell ref="B4:B6"/>
    <mergeCell ref="C4:H4"/>
    <mergeCell ref="I4:N4"/>
    <mergeCell ref="O4:T4"/>
    <mergeCell ref="E5:E6"/>
  </mergeCells>
  <dataValidations count="2">
    <dataValidation type="list" allowBlank="1" showInputMessage="1" showErrorMessage="1" sqref="E9 K9 Q9">
      <formula1>$AD$4:$AD$8</formula1>
    </dataValidation>
    <dataValidation type="list" allowBlank="1" showInputMessage="1" showErrorMessage="1" sqref="E8 Q8">
      <formula1>$N$4:$N$8</formula1>
    </dataValidation>
  </dataValidations>
  <printOptions/>
  <pageMargins left="0.7086614173228347" right="0" top="0.7480314960629921" bottom="0" header="0.31496062992125984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view="pageBreakPreview" zoomScaleSheetLayoutView="100" zoomScalePageLayoutView="0" workbookViewId="0" topLeftCell="A1">
      <selection activeCell="D12" sqref="D12"/>
    </sheetView>
  </sheetViews>
  <sheetFormatPr defaultColWidth="7.57421875" defaultRowHeight="15" outlineLevelCol="1"/>
  <cols>
    <col min="1" max="1" width="6.8515625" style="2" customWidth="1"/>
    <col min="2" max="2" width="52.7109375" style="2" customWidth="1"/>
    <col min="3" max="3" width="9.140625" style="2" customWidth="1"/>
    <col min="4" max="4" width="21.00390625" style="2" hidden="1" customWidth="1" outlineLevel="1"/>
    <col min="5" max="5" width="13.8515625" style="2" customWidth="1" collapsed="1"/>
    <col min="6" max="6" width="11.421875" style="2" customWidth="1"/>
    <col min="7" max="7" width="13.00390625" style="2" customWidth="1"/>
    <col min="8" max="8" width="6.421875" style="2" customWidth="1"/>
    <col min="9" max="17" width="9.140625" style="2" hidden="1" customWidth="1"/>
    <col min="18" max="248" width="9.140625" style="2" customWidth="1"/>
    <col min="249" max="249" width="2.421875" style="2" customWidth="1"/>
    <col min="250" max="250" width="1.421875" style="2" customWidth="1"/>
    <col min="251" max="251" width="5.00390625" style="2" customWidth="1"/>
    <col min="252" max="252" width="41.00390625" style="2" customWidth="1"/>
    <col min="253" max="253" width="9.140625" style="2" customWidth="1"/>
    <col min="254" max="16384" width="7.57421875" style="2" customWidth="1"/>
  </cols>
  <sheetData>
    <row r="1" spans="1:7" ht="18" customHeight="1">
      <c r="A1" s="18"/>
      <c r="B1" s="18"/>
      <c r="C1" s="18"/>
      <c r="D1" s="22"/>
      <c r="E1" s="22"/>
      <c r="F1" s="122"/>
      <c r="G1" s="123"/>
    </row>
    <row r="2" spans="1:10" ht="17.25" customHeight="1">
      <c r="A2" s="118" t="s">
        <v>96</v>
      </c>
      <c r="B2" s="119"/>
      <c r="C2" s="119"/>
      <c r="D2" s="119"/>
      <c r="E2" s="119"/>
      <c r="F2" s="119"/>
      <c r="G2" s="119"/>
      <c r="H2" s="96"/>
      <c r="I2" s="96"/>
      <c r="J2" s="97"/>
    </row>
    <row r="3" spans="1:10" ht="50.25" customHeight="1">
      <c r="A3" s="120"/>
      <c r="B3" s="121"/>
      <c r="C3" s="121"/>
      <c r="D3" s="121"/>
      <c r="E3" s="121"/>
      <c r="F3" s="121"/>
      <c r="G3" s="121"/>
      <c r="H3" s="98"/>
      <c r="I3" s="98"/>
      <c r="J3" s="99"/>
    </row>
    <row r="4" spans="1:10" ht="13.5" customHeight="1">
      <c r="A4" s="93"/>
      <c r="B4" s="94"/>
      <c r="C4" s="94"/>
      <c r="D4" s="94"/>
      <c r="E4" s="94"/>
      <c r="F4" s="94"/>
      <c r="G4" s="94"/>
      <c r="H4" s="94"/>
      <c r="I4" s="95"/>
      <c r="J4" s="95"/>
    </row>
    <row r="5" spans="1:10" ht="15.75">
      <c r="A5" s="92" t="s">
        <v>97</v>
      </c>
      <c r="B5" s="19"/>
      <c r="C5" s="19"/>
      <c r="D5" s="19"/>
      <c r="E5" s="19"/>
      <c r="F5" s="19"/>
      <c r="G5" s="19"/>
      <c r="H5" s="19"/>
      <c r="I5" s="19"/>
      <c r="J5" s="19"/>
    </row>
    <row r="6" spans="1:16" s="3" customFormat="1" ht="75" customHeight="1">
      <c r="A6" s="23" t="s">
        <v>0</v>
      </c>
      <c r="B6" s="23" t="s">
        <v>8</v>
      </c>
      <c r="C6" s="23" t="s">
        <v>9</v>
      </c>
      <c r="D6" s="23"/>
      <c r="E6" s="23" t="s">
        <v>109</v>
      </c>
      <c r="F6" s="23" t="s">
        <v>110</v>
      </c>
      <c r="G6" s="23" t="s">
        <v>111</v>
      </c>
      <c r="H6" s="10"/>
      <c r="J6" s="15"/>
      <c r="K6" s="115" t="s">
        <v>70</v>
      </c>
      <c r="L6" s="115"/>
      <c r="M6" s="115"/>
      <c r="N6" s="115"/>
      <c r="O6" s="115"/>
      <c r="P6" s="115"/>
    </row>
    <row r="7" spans="1:16" s="3" customFormat="1" ht="15.75">
      <c r="A7" s="23">
        <v>1</v>
      </c>
      <c r="B7" s="23">
        <v>2</v>
      </c>
      <c r="C7" s="23">
        <v>3</v>
      </c>
      <c r="D7" s="23"/>
      <c r="E7" s="23">
        <v>5</v>
      </c>
      <c r="F7" s="23">
        <v>6</v>
      </c>
      <c r="G7" s="23">
        <v>7</v>
      </c>
      <c r="H7" s="10"/>
      <c r="J7" s="116"/>
      <c r="K7" s="117" t="s">
        <v>71</v>
      </c>
      <c r="L7" s="117"/>
      <c r="M7" s="117"/>
      <c r="N7" s="117" t="s">
        <v>72</v>
      </c>
      <c r="O7" s="117"/>
      <c r="P7" s="117"/>
    </row>
    <row r="8" spans="1:16" s="3" customFormat="1" ht="15.75">
      <c r="A8" s="24" t="s">
        <v>3</v>
      </c>
      <c r="B8" s="25" t="s">
        <v>77</v>
      </c>
      <c r="C8" s="26" t="s">
        <v>10</v>
      </c>
      <c r="D8" s="27"/>
      <c r="E8" s="27">
        <v>68</v>
      </c>
      <c r="F8" s="27">
        <v>68</v>
      </c>
      <c r="G8" s="27">
        <v>68</v>
      </c>
      <c r="H8" s="10"/>
      <c r="J8" s="116"/>
      <c r="K8" s="117"/>
      <c r="L8" s="117"/>
      <c r="M8" s="117"/>
      <c r="N8" s="117"/>
      <c r="O8" s="117"/>
      <c r="P8" s="117"/>
    </row>
    <row r="9" spans="1:16" s="3" customFormat="1" ht="15.75">
      <c r="A9" s="24" t="s">
        <v>4</v>
      </c>
      <c r="B9" s="28" t="s">
        <v>79</v>
      </c>
      <c r="C9" s="26" t="s">
        <v>10</v>
      </c>
      <c r="D9" s="27"/>
      <c r="E9" s="27">
        <f>'Приложение 1'!F17</f>
        <v>1.170417719257955</v>
      </c>
      <c r="F9" s="27">
        <f>'Приложение 1'!G17</f>
        <v>1.071537931562428</v>
      </c>
      <c r="G9" s="27">
        <f>'Приложение 1'!H17</f>
        <v>0.45912118196432655</v>
      </c>
      <c r="H9" s="10"/>
      <c r="J9" s="116"/>
      <c r="K9" s="16">
        <v>2015</v>
      </c>
      <c r="L9" s="16">
        <v>2016</v>
      </c>
      <c r="M9" s="16">
        <v>2017</v>
      </c>
      <c r="N9" s="16">
        <v>2015</v>
      </c>
      <c r="O9" s="16">
        <v>2016</v>
      </c>
      <c r="P9" s="16">
        <v>2017</v>
      </c>
    </row>
    <row r="10" spans="1:7" ht="14.25" customHeight="1">
      <c r="A10" s="125"/>
      <c r="B10" s="126"/>
      <c r="C10" s="29"/>
      <c r="D10" s="29"/>
      <c r="E10" s="30"/>
      <c r="F10" s="20"/>
      <c r="G10" s="20"/>
    </row>
    <row r="11" spans="1:7" ht="16.5" customHeight="1">
      <c r="A11" s="127"/>
      <c r="B11" s="127"/>
      <c r="C11" s="127"/>
      <c r="D11" s="127"/>
      <c r="E11" s="127"/>
      <c r="F11" s="21"/>
      <c r="G11" s="18"/>
    </row>
    <row r="12" spans="1:7" ht="18.75" customHeight="1">
      <c r="A12" s="32"/>
      <c r="B12" s="31"/>
      <c r="C12" s="31"/>
      <c r="D12" s="31"/>
      <c r="E12" s="31"/>
      <c r="F12" s="18"/>
      <c r="G12" s="18"/>
    </row>
    <row r="13" spans="1:7" ht="28.5" customHeight="1">
      <c r="A13" s="33"/>
      <c r="B13" s="114" t="s">
        <v>115</v>
      </c>
      <c r="C13" s="114"/>
      <c r="D13" s="34"/>
      <c r="E13" s="63" t="s">
        <v>86</v>
      </c>
      <c r="F13" s="18"/>
      <c r="G13" s="35" t="s">
        <v>113</v>
      </c>
    </row>
    <row r="14" spans="1:7" ht="15.75">
      <c r="A14" s="32"/>
      <c r="B14" s="103" t="s">
        <v>82</v>
      </c>
      <c r="C14" s="103"/>
      <c r="D14" s="103"/>
      <c r="E14" s="63" t="s">
        <v>83</v>
      </c>
      <c r="F14" s="18"/>
      <c r="G14" s="36" t="s">
        <v>11</v>
      </c>
    </row>
    <row r="15" spans="1:7" ht="15.75">
      <c r="A15" s="33"/>
      <c r="B15" s="124"/>
      <c r="C15" s="124"/>
      <c r="D15" s="32"/>
      <c r="E15" s="63"/>
      <c r="F15" s="18"/>
      <c r="G15" s="35"/>
    </row>
    <row r="16" spans="1:7" ht="15.75">
      <c r="A16" s="32"/>
      <c r="B16" s="33" t="s">
        <v>84</v>
      </c>
      <c r="C16" s="33"/>
      <c r="D16" s="62"/>
      <c r="E16" s="63" t="s">
        <v>86</v>
      </c>
      <c r="F16" s="18"/>
      <c r="G16" s="36" t="s">
        <v>99</v>
      </c>
    </row>
    <row r="17" spans="1:7" ht="15.75">
      <c r="A17" s="33"/>
      <c r="B17" s="104" t="s">
        <v>85</v>
      </c>
      <c r="C17" s="104"/>
      <c r="D17" s="104"/>
      <c r="E17" s="63" t="s">
        <v>83</v>
      </c>
      <c r="F17" s="18"/>
      <c r="G17" s="36" t="s">
        <v>11</v>
      </c>
    </row>
    <row r="18" spans="1:5" ht="15.75">
      <c r="A18" s="4"/>
      <c r="B18" s="4"/>
      <c r="C18" s="4"/>
      <c r="D18" s="4"/>
      <c r="E18" s="4"/>
    </row>
    <row r="20" ht="15.75">
      <c r="E20" s="2" t="s">
        <v>81</v>
      </c>
    </row>
  </sheetData>
  <sheetProtection selectLockedCells="1" selectUnlockedCells="1"/>
  <mergeCells count="12">
    <mergeCell ref="B15:C15"/>
    <mergeCell ref="B13:C13"/>
    <mergeCell ref="B17:D17"/>
    <mergeCell ref="A10:B10"/>
    <mergeCell ref="A11:E11"/>
    <mergeCell ref="B14:D14"/>
    <mergeCell ref="K6:P6"/>
    <mergeCell ref="J7:J9"/>
    <mergeCell ref="K7:M8"/>
    <mergeCell ref="N7:P8"/>
    <mergeCell ref="A2:G3"/>
    <mergeCell ref="F1:G1"/>
  </mergeCells>
  <printOptions/>
  <pageMargins left="0.7480314960629921" right="0.15748031496062992" top="0.5905511811023623" bottom="0.6692913385826772" header="0.1574803149606299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2017-08-22T05:03:54Z</dcterms:modified>
  <cp:category/>
  <cp:version/>
  <cp:contentType/>
  <cp:contentStatus/>
</cp:coreProperties>
</file>