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0" windowWidth="8565" windowHeight="10920" tabRatio="601" firstSheet="2" activeTab="2"/>
  </bookViews>
  <sheets>
    <sheet name="Таб контр замеров" sheetId="1" state="hidden" r:id="rId1"/>
    <sheet name="Лист1" sheetId="2" state="hidden" r:id="rId2"/>
    <sheet name="ЦЭС-1" sheetId="3" r:id="rId3"/>
    <sheet name="ЦЭС-2" sheetId="4" r:id="rId4"/>
    <sheet name="ЦЭС-3" sheetId="5" r:id="rId5"/>
    <sheet name="ЦЭС-4" sheetId="6" r:id="rId6"/>
    <sheet name="ЦЭС-5" sheetId="7" r:id="rId7"/>
    <sheet name="ЦЭС-6" sheetId="8" r:id="rId8"/>
  </sheets>
  <externalReferences>
    <externalReference r:id="rId11"/>
    <externalReference r:id="rId12"/>
    <externalReference r:id="rId13"/>
  </externalReferences>
  <definedNames>
    <definedName name="__qryOilWellOP__">#REF!</definedName>
    <definedName name="_xlnm._FilterDatabase" localSheetId="0" hidden="1">'Таб контр замеров'!$A$5:$Q$72</definedName>
    <definedName name="Bo">'[2]Анализ'!$C$33</definedName>
    <definedName name="Bw">'[2]Анализ'!$C$35</definedName>
    <definedName name="Dcas">'[2]Анализ'!$C$13</definedName>
    <definedName name="Dtub">'[2]Анализ'!$C$14</definedName>
    <definedName name="GOR">'[2]Анализ'!$C$31</definedName>
    <definedName name="Hdin">'[2]Анализ'!$C$23</definedName>
    <definedName name="Hperf">'[2]Анализ'!$C$9</definedName>
    <definedName name="Hpump">'[2]Анализ'!$C$11</definedName>
    <definedName name="Pb">'[2]Анализ'!$C$30</definedName>
    <definedName name="Pbuf">'[2]Анализ'!$C$26</definedName>
    <definedName name="Pf">'[2]Анализ'!$C$24</definedName>
    <definedName name="Pr">'[2]Анализ'!$C$25</definedName>
    <definedName name="Qgm">'[2]Анализ'!#REF!</definedName>
    <definedName name="Ql">'[2]Анализ'!$C$19</definedName>
    <definedName name="Qo">'[2]Анализ'!$C$21</definedName>
    <definedName name="Qw">'[2]Анализ'!$C$22</definedName>
    <definedName name="ro_o">'[2]Анализ'!$C$32</definedName>
    <definedName name="ro_w">'[2]Анализ'!$C$34</definedName>
    <definedName name="Rs">'[3]4010(calc)'!$M$10</definedName>
    <definedName name="T">'[2]Анализ'!$C$39</definedName>
    <definedName name="Udl">'[2]Анализ'!$C$10</definedName>
    <definedName name="wc">'[2]Анализ'!$C$20</definedName>
    <definedName name="_xlnm.Print_Area" localSheetId="0">'Таб контр замеров'!$A$1:$Q$72</definedName>
    <definedName name="_xlnm.Print_Area" localSheetId="2">'ЦЭС-1'!$A$1:$M$295</definedName>
  </definedNames>
  <calcPr fullCalcOnLoad="1"/>
</workbook>
</file>

<file path=xl/sharedStrings.xml><?xml version="1.0" encoding="utf-8"?>
<sst xmlns="http://schemas.openxmlformats.org/spreadsheetml/2006/main" count="3686" uniqueCount="1302">
  <si>
    <t>№ пп</t>
  </si>
  <si>
    <t xml:space="preserve">ПС 35/6кВ </t>
  </si>
  <si>
    <t>№ ЦЭС</t>
  </si>
  <si>
    <t>РУ-6кВ (отдельностоящее)</t>
  </si>
  <si>
    <t>ВЛ(КЛ)-6кВ</t>
  </si>
  <si>
    <t>Общая длинна линии, км</t>
  </si>
  <si>
    <t>Iраб по стороне 6кВ, А</t>
  </si>
  <si>
    <t>U на секции шин 6кВ (линейное), кВ</t>
  </si>
  <si>
    <t xml:space="preserve">№ секции 6кВ </t>
  </si>
  <si>
    <t>Iраб секции шин, А</t>
  </si>
  <si>
    <t>Кол-во положений ПБВ (РПН) т-ра</t>
  </si>
  <si>
    <t xml:space="preserve">  Фактическое положение ПБВ (РПН) т-ра</t>
  </si>
  <si>
    <t>Сводная таблица оперативной информации по контрольным замерам</t>
  </si>
  <si>
    <t>Дата:</t>
  </si>
  <si>
    <t>Характеристика нагрузки                                                                                            (двигатель, мехфонд, ввод на РУ)</t>
  </si>
  <si>
    <t>Диспетчерское наименование РУ-6кВ</t>
  </si>
  <si>
    <t xml:space="preserve">Диспетчерское наименование ПС 35/6 кВ </t>
  </si>
  <si>
    <t>Номинальная мощность т-ра 35/6 кВ, МВА</t>
  </si>
  <si>
    <t xml:space="preserve"> Порядковый номер  т-ра </t>
  </si>
  <si>
    <t>U на секции шин(линейное), кВ</t>
  </si>
  <si>
    <t>Диспетчерское наименование отходящего фидера 6 кВ</t>
  </si>
  <si>
    <t>I раб отходящего фидера 6 кВ, А</t>
  </si>
  <si>
    <t>1Т</t>
  </si>
  <si>
    <t>2Т</t>
  </si>
  <si>
    <t>ЦЭС-3</t>
  </si>
  <si>
    <t>Ф 2-2</t>
  </si>
  <si>
    <t>Ф 2-7</t>
  </si>
  <si>
    <t>ф 2-1</t>
  </si>
  <si>
    <t>Мехфонд</t>
  </si>
  <si>
    <t>Ф 2-12</t>
  </si>
  <si>
    <t>Ф 2-18</t>
  </si>
  <si>
    <t>Ф 3-1</t>
  </si>
  <si>
    <t>Ф 3-2</t>
  </si>
  <si>
    <t>Ф 3-6</t>
  </si>
  <si>
    <t>Ф 3-7</t>
  </si>
  <si>
    <t>Ф 3-12</t>
  </si>
  <si>
    <t>Ф 3-13</t>
  </si>
  <si>
    <t>Ф 3-17</t>
  </si>
  <si>
    <t>Ф 3-18</t>
  </si>
  <si>
    <t>Ф 4-4</t>
  </si>
  <si>
    <t>Ф 4-6</t>
  </si>
  <si>
    <t>Ф 4-8</t>
  </si>
  <si>
    <t>Ф 4-18</t>
  </si>
  <si>
    <t>Ф 4-14</t>
  </si>
  <si>
    <t>Ф 4-17</t>
  </si>
  <si>
    <t>Ф 5-7</t>
  </si>
  <si>
    <t>Ф 5-11</t>
  </si>
  <si>
    <t>Ф 5-13</t>
  </si>
  <si>
    <t>Ф 5-17</t>
  </si>
  <si>
    <t>Ф 5-18</t>
  </si>
  <si>
    <t>Ф 5-6</t>
  </si>
  <si>
    <t>Ф 5-14</t>
  </si>
  <si>
    <t>Ф 5-16</t>
  </si>
  <si>
    <t>Ввод РУ</t>
  </si>
  <si>
    <t>УПСВ</t>
  </si>
  <si>
    <t>Начальник ЦЭС -3                      Куприянов А.А.</t>
  </si>
  <si>
    <t>РУ-1</t>
  </si>
  <si>
    <t>ф.1-32</t>
  </si>
  <si>
    <t>ф.1-33</t>
  </si>
  <si>
    <t>ф.1-34</t>
  </si>
  <si>
    <t>ф.1-37</t>
  </si>
  <si>
    <t>ф.1-40</t>
  </si>
  <si>
    <t>ф.1-41</t>
  </si>
  <si>
    <t>ф.1-42</t>
  </si>
  <si>
    <t>ф.1-22</t>
  </si>
  <si>
    <t>ф.1-24</t>
  </si>
  <si>
    <t>ф.1-29</t>
  </si>
  <si>
    <t>ф.1-30</t>
  </si>
  <si>
    <t>ф.1-31</t>
  </si>
  <si>
    <t>Поселок</t>
  </si>
  <si>
    <t>ЭХЗ</t>
  </si>
  <si>
    <t>СТД-3</t>
  </si>
  <si>
    <t>СТД-1</t>
  </si>
  <si>
    <t>УПН</t>
  </si>
  <si>
    <t>ф.1-21</t>
  </si>
  <si>
    <t>СТД-2</t>
  </si>
  <si>
    <t>№302</t>
  </si>
  <si>
    <t>№303</t>
  </si>
  <si>
    <t>№304</t>
  </si>
  <si>
    <t>№305</t>
  </si>
  <si>
    <t>№306</t>
  </si>
  <si>
    <t>№307</t>
  </si>
  <si>
    <t>Ф 7-1</t>
  </si>
  <si>
    <t>Ф 7-8</t>
  </si>
  <si>
    <t>Ф 6-24</t>
  </si>
  <si>
    <t>Ф 6-21</t>
  </si>
  <si>
    <t>Ф 6-7</t>
  </si>
  <si>
    <t>Ф 6-3</t>
  </si>
  <si>
    <t>№308</t>
  </si>
  <si>
    <t>Ф 6-14</t>
  </si>
  <si>
    <t>Врем.ТП</t>
  </si>
  <si>
    <t>Ф 6-2</t>
  </si>
  <si>
    <t>Ф 7-15</t>
  </si>
  <si>
    <t>Ф 7-19</t>
  </si>
  <si>
    <t>Ф 7-21</t>
  </si>
  <si>
    <t>Ф 7-24</t>
  </si>
  <si>
    <t>Ф 7-2</t>
  </si>
  <si>
    <t>Ф 7-3</t>
  </si>
  <si>
    <t>БКНС</t>
  </si>
  <si>
    <t>Ф 7-7</t>
  </si>
  <si>
    <t>Ф 7-9</t>
  </si>
  <si>
    <t>СН</t>
  </si>
  <si>
    <t>Ф 7-18</t>
  </si>
  <si>
    <t>Ф 7-22</t>
  </si>
  <si>
    <t>Ф 8-1</t>
  </si>
  <si>
    <t>Ф 8-8</t>
  </si>
  <si>
    <t>Ф 8-14</t>
  </si>
  <si>
    <t>Ф 8-16</t>
  </si>
  <si>
    <t>Ф 8-20</t>
  </si>
  <si>
    <t>Ф 7-4</t>
  </si>
  <si>
    <t>Ф 8-2</t>
  </si>
  <si>
    <t>БСК</t>
  </si>
  <si>
    <t>Ф 8-15</t>
  </si>
  <si>
    <t>Подпись</t>
  </si>
  <si>
    <t>ТП № 1</t>
  </si>
  <si>
    <t>ТП № 2</t>
  </si>
  <si>
    <t>АВ-0,4</t>
  </si>
  <si>
    <t>КЛ</t>
  </si>
  <si>
    <t>дата\</t>
  </si>
  <si>
    <t xml:space="preserve">   \скв</t>
  </si>
  <si>
    <r>
      <t xml:space="preserve">Замеры нагрузок на </t>
    </r>
    <r>
      <rPr>
        <b/>
        <sz val="12"/>
        <rFont val="Arial Cyr"/>
        <family val="0"/>
      </rPr>
      <t>кусту № 71</t>
    </r>
    <r>
      <rPr>
        <sz val="12"/>
        <rFont val="Arial Cyr"/>
        <family val="0"/>
      </rPr>
      <t xml:space="preserve">   Игольского нмр</t>
    </r>
  </si>
  <si>
    <t>ПС 35/6кВ</t>
  </si>
  <si>
    <t>Характеристика нагрузки (двигатель, мехфонд, ввод на РУ)</t>
  </si>
  <si>
    <t>Диспечерское наименование ПС 35/6кВ</t>
  </si>
  <si>
    <t>Порядковый номер тр-ра</t>
  </si>
  <si>
    <t>Номинальная мощностьтр-ра 35/6кВ, МВА</t>
  </si>
  <si>
    <t>Диспечерское наименование РУ-6кВ</t>
  </si>
  <si>
    <t>№ секции 6кВ</t>
  </si>
  <si>
    <t>U на секции шин (линейное), кВ</t>
  </si>
  <si>
    <t>Диспетчерское наименование отходящего фидера 6кВ</t>
  </si>
  <si>
    <t>Iраб отходящего фидера 6кВ, А</t>
  </si>
  <si>
    <t>Общая длина линии, км</t>
  </si>
  <si>
    <t>Таблица контрольных замеров ПС 35/6(10) кВ РУ-6(10) кВ ЦЭС-1</t>
  </si>
  <si>
    <t>Таблица контрольных замеров ПС 35/6(10) кВ РУ-6(10) кВ ЦЭС-2</t>
  </si>
  <si>
    <t>Таблица контрольных замеров ПС 35/6(10) кВ РУ-6(10) кВ ЦЭС-3</t>
  </si>
  <si>
    <t>Таблица контрольных замеров ПС 35/6(10) кВ РУ-6(10) кВ ЦЭС-4</t>
  </si>
  <si>
    <t>Таблица контрольных замеров ПС 35/6(10) кВ РУ-6(10) кВ ЦЭС-5</t>
  </si>
  <si>
    <t>Таблица контрольных замеров ПС 35/6(10) кВ РУ-6(10) кВ ЦЭС-6</t>
  </si>
  <si>
    <t>Приложение 14 к распоряжению №________ от «__» ______ 20__ г.</t>
  </si>
  <si>
    <t>ПС 35/6кВ № "302"</t>
  </si>
  <si>
    <t>Ф 2-1</t>
  </si>
  <si>
    <t>мехфонд</t>
  </si>
  <si>
    <t>ПС 35/6кВ №  "303"</t>
  </si>
  <si>
    <t>ввод №1 БРУ-6кВ БКНС-35"</t>
  </si>
  <si>
    <t>ввод №2 БРУ-6кВ БКНС-35"</t>
  </si>
  <si>
    <t>ПС 35/6кВ №  "304"</t>
  </si>
  <si>
    <t>БУ К-9 Карай</t>
  </si>
  <si>
    <t>ПС 35/6кВ №  "305"</t>
  </si>
  <si>
    <t>ПС 35/6кВ №  "306"</t>
  </si>
  <si>
    <t>Ф 6-1</t>
  </si>
  <si>
    <t>ввод №1 КРУН-6кВ УПСВ "Карайское"</t>
  </si>
  <si>
    <t xml:space="preserve"> мехфонд</t>
  </si>
  <si>
    <t>Ф 6-23</t>
  </si>
  <si>
    <t>ввод №2 КРУН-6кВ УПСВ "Карайское"</t>
  </si>
  <si>
    <t>ПС 35/6кВ №  "307"</t>
  </si>
  <si>
    <t>ввод №1 ТП №1 "УПСВ Таловое"</t>
  </si>
  <si>
    <t>ввод №1 БРУ-6кВ БКНС-39"</t>
  </si>
  <si>
    <t>ТП СН "Мастерский участок"</t>
  </si>
  <si>
    <t>ввод №2 ТП №2 "УПСВ Таловое"</t>
  </si>
  <si>
    <t>ввод №2 БРУ-6кВ БКНС-39"</t>
  </si>
  <si>
    <t>ПС 35/6кВ №  "308"</t>
  </si>
  <si>
    <t>Ф 8-9</t>
  </si>
  <si>
    <t>РУ-6кВ №1</t>
  </si>
  <si>
    <t>АД-2</t>
  </si>
  <si>
    <t>Резерв</t>
  </si>
  <si>
    <t>АД-1</t>
  </si>
  <si>
    <t xml:space="preserve">ПС 35/6кВ №401 </t>
  </si>
  <si>
    <t>_ _ _ _</t>
  </si>
  <si>
    <t xml:space="preserve">_ _ _ </t>
  </si>
  <si>
    <t>_ _ __</t>
  </si>
  <si>
    <t>1-3</t>
  </si>
  <si>
    <t>мех.фонд</t>
  </si>
  <si>
    <t>1-4</t>
  </si>
  <si>
    <t>ввод №1 УПСВ-5</t>
  </si>
  <si>
    <t>1-5</t>
  </si>
  <si>
    <t>_ _ _</t>
  </si>
  <si>
    <t>1-7</t>
  </si>
  <si>
    <t>1-8</t>
  </si>
  <si>
    <t>ввод №2 БРУ-6 БКНС-28</t>
  </si>
  <si>
    <t>ликвидировано, не подключено</t>
  </si>
  <si>
    <t>1-9</t>
  </si>
  <si>
    <t>1-12</t>
  </si>
  <si>
    <t>1-13</t>
  </si>
  <si>
    <t>1-16</t>
  </si>
  <si>
    <t>1-17</t>
  </si>
  <si>
    <t>ввод №2 УПСВ-5</t>
  </si>
  <si>
    <t>1-18</t>
  </si>
  <si>
    <t xml:space="preserve">ПС 35/6кВ №402 </t>
  </si>
  <si>
    <t>2-4</t>
  </si>
  <si>
    <t>СН поселок, промзона</t>
  </si>
  <si>
    <t>2-5</t>
  </si>
  <si>
    <t xml:space="preserve">ПС 35/6кВ №403 </t>
  </si>
  <si>
    <t>3-2</t>
  </si>
  <si>
    <t>ПС 35/6кВ №403</t>
  </si>
  <si>
    <t>3-8</t>
  </si>
  <si>
    <t>3-17</t>
  </si>
  <si>
    <t>3-18</t>
  </si>
  <si>
    <t xml:space="preserve">ПС 35/6кВ №404  </t>
  </si>
  <si>
    <t>4-7</t>
  </si>
  <si>
    <t>1Т включен на х.х.</t>
  </si>
  <si>
    <t>ПС 35/6кВ №404</t>
  </si>
  <si>
    <t>4-12</t>
  </si>
  <si>
    <t>4-18</t>
  </si>
  <si>
    <t>ПС 35/6кВ №405</t>
  </si>
  <si>
    <t>5-3</t>
  </si>
  <si>
    <t>5-4</t>
  </si>
  <si>
    <t>5-8</t>
  </si>
  <si>
    <t xml:space="preserve">ПС 35/6кВ №405 </t>
  </si>
  <si>
    <t>5-10</t>
  </si>
  <si>
    <t>ПС 35/6кВ №407</t>
  </si>
  <si>
    <t>7-3</t>
  </si>
  <si>
    <t>7-5</t>
  </si>
  <si>
    <t>7-10</t>
  </si>
  <si>
    <t>ЗРУ-6кВ ПС-110 "Первомайская"</t>
  </si>
  <si>
    <t>П-11</t>
  </si>
  <si>
    <t>ввод №1   БКНС-2(32)</t>
  </si>
  <si>
    <t>П-15</t>
  </si>
  <si>
    <t>П-17</t>
  </si>
  <si>
    <t>П-14</t>
  </si>
  <si>
    <t>П-20</t>
  </si>
  <si>
    <t xml:space="preserve">ввод №2            БКНС-2(32) </t>
  </si>
  <si>
    <t>БРУ-6 БКНС-2(32)</t>
  </si>
  <si>
    <t>Б2-7</t>
  </si>
  <si>
    <t>СТД-1600 №1</t>
  </si>
  <si>
    <t>Б2-9</t>
  </si>
  <si>
    <t>ввод №1 УПСВ</t>
  </si>
  <si>
    <t>Б2-10</t>
  </si>
  <si>
    <t>СТД-1600 №3</t>
  </si>
  <si>
    <t xml:space="preserve"> БРУ-6 БКНС-2(32)</t>
  </si>
  <si>
    <t>Б2-16</t>
  </si>
  <si>
    <t>ввод №2 УПСВ</t>
  </si>
  <si>
    <t>Б2-17</t>
  </si>
  <si>
    <t>СТД-1600 №2</t>
  </si>
  <si>
    <t>ПС 35/6кВ №409</t>
  </si>
  <si>
    <t>9-3</t>
  </si>
  <si>
    <t>9-4</t>
  </si>
  <si>
    <t>9-5</t>
  </si>
  <si>
    <t>ввод №1 БКНС-31</t>
  </si>
  <si>
    <t>9-8</t>
  </si>
  <si>
    <t>ввод №2 БКНС-31</t>
  </si>
  <si>
    <t>9-9</t>
  </si>
  <si>
    <t>9-10</t>
  </si>
  <si>
    <t>БРУ-6 БКНС-3 (31)</t>
  </si>
  <si>
    <t>Б3-1</t>
  </si>
  <si>
    <t>Б3-7</t>
  </si>
  <si>
    <t>Б3-8</t>
  </si>
  <si>
    <t>ввод №1 УПСВ-3</t>
  </si>
  <si>
    <t>Б3-9</t>
  </si>
  <si>
    <t>АД№1</t>
  </si>
  <si>
    <t>Б3-12</t>
  </si>
  <si>
    <t>АД №2</t>
  </si>
  <si>
    <t>Б3-13</t>
  </si>
  <si>
    <t>ввод №2 УПСВ-3</t>
  </si>
  <si>
    <t>Б3-19</t>
  </si>
  <si>
    <t>Б3-20</t>
  </si>
  <si>
    <t>резерв</t>
  </si>
  <si>
    <t xml:space="preserve">ПС 35/6кВ №410 </t>
  </si>
  <si>
    <t>10-4</t>
  </si>
  <si>
    <t>ПС 35/6кВ №410</t>
  </si>
  <si>
    <t>10-8</t>
  </si>
  <si>
    <t>10-16</t>
  </si>
  <si>
    <t>10-14</t>
  </si>
  <si>
    <t>ПС 35/6кВ №412</t>
  </si>
  <si>
    <t>12-3</t>
  </si>
  <si>
    <t>ввод №1 ДНС-6</t>
  </si>
  <si>
    <t>12-4</t>
  </si>
  <si>
    <t>ввод №1 БКНС-25</t>
  </si>
  <si>
    <t>12-5</t>
  </si>
  <si>
    <t xml:space="preserve">ПС 35/6кВ №412 </t>
  </si>
  <si>
    <t>12-8</t>
  </si>
  <si>
    <t>12-9</t>
  </si>
  <si>
    <t>ввод №2 БКНС-25</t>
  </si>
  <si>
    <t>12-10</t>
  </si>
  <si>
    <t>БРУ-6                      БКНС-4 (25)</t>
  </si>
  <si>
    <t>Б4-8</t>
  </si>
  <si>
    <t>БПРМ, ДПРМ</t>
  </si>
  <si>
    <t>Б4-9</t>
  </si>
  <si>
    <t>аэропорт (перрон)</t>
  </si>
  <si>
    <t>Б4-10</t>
  </si>
  <si>
    <t>Б4-11</t>
  </si>
  <si>
    <t>Б4-18</t>
  </si>
  <si>
    <t>ввод №2 ДНС-6</t>
  </si>
  <si>
    <t>Б4-19</t>
  </si>
  <si>
    <t>Б4-25</t>
  </si>
  <si>
    <t>Б4-26</t>
  </si>
  <si>
    <t>ПС 35/6кВ №414</t>
  </si>
  <si>
    <t>14-4</t>
  </si>
  <si>
    <t>14-5</t>
  </si>
  <si>
    <t>ввод №1 БКНС-29</t>
  </si>
  <si>
    <t>14-6</t>
  </si>
  <si>
    <t>14-7</t>
  </si>
  <si>
    <t>14-14</t>
  </si>
  <si>
    <t>ООО ГМР, Карьер Лайкина речка</t>
  </si>
  <si>
    <t>14-15</t>
  </si>
  <si>
    <t>ввод №2 БКНС-29</t>
  </si>
  <si>
    <t>14-16</t>
  </si>
  <si>
    <t>мех.фонд, БУ К-34</t>
  </si>
  <si>
    <t>14-17</t>
  </si>
  <si>
    <t>14-18</t>
  </si>
  <si>
    <t>БРУ-6                     БКНС-7 (29)</t>
  </si>
  <si>
    <t>Б7-1</t>
  </si>
  <si>
    <t>ВАО-800 №1</t>
  </si>
  <si>
    <t>БРУ-6                   БКНС-7 (29)</t>
  </si>
  <si>
    <t>Б7-11</t>
  </si>
  <si>
    <t>ВАО-800 №2</t>
  </si>
  <si>
    <t>ПС 35/6кВ №415</t>
  </si>
  <si>
    <t>15-3</t>
  </si>
  <si>
    <t>15-4</t>
  </si>
  <si>
    <t>15-8</t>
  </si>
  <si>
    <t>15-9</t>
  </si>
  <si>
    <t>15-10</t>
  </si>
  <si>
    <t>ПС 35/6кВ №416</t>
  </si>
  <si>
    <t>16-11</t>
  </si>
  <si>
    <t>16-13</t>
  </si>
  <si>
    <t>16-17</t>
  </si>
  <si>
    <t>16-12</t>
  </si>
  <si>
    <t>2Т выведен в ремонт</t>
  </si>
  <si>
    <t>16-14</t>
  </si>
  <si>
    <t>16-18</t>
  </si>
  <si>
    <t xml:space="preserve">ПС 35/6кВ №417 </t>
  </si>
  <si>
    <t>17-3</t>
  </si>
  <si>
    <t>-</t>
  </si>
  <si>
    <t>17-4</t>
  </si>
  <si>
    <t>17-5</t>
  </si>
  <si>
    <t>17-8</t>
  </si>
  <si>
    <t>17-9</t>
  </si>
  <si>
    <t>17-10</t>
  </si>
  <si>
    <t>ПС 35/6кВ №418</t>
  </si>
  <si>
    <t>18-3</t>
  </si>
  <si>
    <t>18-4</t>
  </si>
  <si>
    <t>18-5</t>
  </si>
  <si>
    <t>ввод №1 БКНС-30</t>
  </si>
  <si>
    <t>18-8</t>
  </si>
  <si>
    <t>ввод №2 БКНС-30</t>
  </si>
  <si>
    <t>18-9</t>
  </si>
  <si>
    <t>18-10</t>
  </si>
  <si>
    <t>БРУ-6                   БКНС-9 (30)</t>
  </si>
  <si>
    <t>Б9-3</t>
  </si>
  <si>
    <t>Б9-8</t>
  </si>
  <si>
    <t>АРМ-800 №1</t>
  </si>
  <si>
    <t>Б9-9</t>
  </si>
  <si>
    <t>АРМ-800 №2</t>
  </si>
  <si>
    <t>Б9-11</t>
  </si>
  <si>
    <t>Демонтир ЭД</t>
  </si>
  <si>
    <t>Б9-12</t>
  </si>
  <si>
    <t>Б9-13</t>
  </si>
  <si>
    <t xml:space="preserve">ПС 35/6кВ №420 </t>
  </si>
  <si>
    <t>20-7</t>
  </si>
  <si>
    <t>20-13</t>
  </si>
  <si>
    <t>20-8</t>
  </si>
  <si>
    <t>рнезерв</t>
  </si>
  <si>
    <t>20-10</t>
  </si>
  <si>
    <t>20-14</t>
  </si>
  <si>
    <t>ПС 35/6кВ №421</t>
  </si>
  <si>
    <t>21-3</t>
  </si>
  <si>
    <t>ввод №1 ТП-3</t>
  </si>
  <si>
    <t>21-5</t>
  </si>
  <si>
    <t>пром. зона</t>
  </si>
  <si>
    <t>выведена в ремонт</t>
  </si>
  <si>
    <t>21-7</t>
  </si>
  <si>
    <t>мех.фонд(буровая)</t>
  </si>
  <si>
    <t>21-9</t>
  </si>
  <si>
    <t>ввод №1 НПЗ</t>
  </si>
  <si>
    <t>21-13</t>
  </si>
  <si>
    <t>АД-800 №1</t>
  </si>
  <si>
    <t>21-15</t>
  </si>
  <si>
    <t>АД-2000 №3</t>
  </si>
  <si>
    <t>21-17</t>
  </si>
  <si>
    <t>АД-2000 №5</t>
  </si>
  <si>
    <t>21-19</t>
  </si>
  <si>
    <t>21-6</t>
  </si>
  <si>
    <t>ввод №2 НПЗ</t>
  </si>
  <si>
    <t>21-8</t>
  </si>
  <si>
    <t>ввод №2 ТП-3</t>
  </si>
  <si>
    <t>21-10</t>
  </si>
  <si>
    <t>21-12</t>
  </si>
  <si>
    <t>21-16</t>
  </si>
  <si>
    <t>21-18</t>
  </si>
  <si>
    <t>АД-2000 №4</t>
  </si>
  <si>
    <t>21-20</t>
  </si>
  <si>
    <t>АД-800 №2</t>
  </si>
  <si>
    <t>РУ-6кВ УПН</t>
  </si>
  <si>
    <t>5</t>
  </si>
  <si>
    <t>ввод №2 ТП-2</t>
  </si>
  <si>
    <t>4</t>
  </si>
  <si>
    <t>ввод №1 ТСН-1</t>
  </si>
  <si>
    <t>6</t>
  </si>
  <si>
    <t>ввод №1 ТП-1</t>
  </si>
  <si>
    <t>демонт</t>
  </si>
  <si>
    <t>3АД</t>
  </si>
  <si>
    <t>1АД</t>
  </si>
  <si>
    <t>4АД</t>
  </si>
  <si>
    <t>32</t>
  </si>
  <si>
    <t>ввод №2 ТСН-2</t>
  </si>
  <si>
    <t>2АД</t>
  </si>
  <si>
    <t>29</t>
  </si>
  <si>
    <t>ввод №2 ТП-1</t>
  </si>
  <si>
    <t>БРУ-6                     БКНС-8(24)</t>
  </si>
  <si>
    <t>Б8-1</t>
  </si>
  <si>
    <t>Демонтир</t>
  </si>
  <si>
    <t>Б8-2</t>
  </si>
  <si>
    <t>Б8-3</t>
  </si>
  <si>
    <t>поселок</t>
  </si>
  <si>
    <t>Б8-6</t>
  </si>
  <si>
    <t>Б8-9</t>
  </si>
  <si>
    <t>Б8-11</t>
  </si>
  <si>
    <t>Б8-12</t>
  </si>
  <si>
    <t>Б8-15</t>
  </si>
  <si>
    <t>Б8-17</t>
  </si>
  <si>
    <t>Б8-20</t>
  </si>
  <si>
    <t>Б8-21</t>
  </si>
  <si>
    <t>Б8-22</t>
  </si>
  <si>
    <t>Б8-23</t>
  </si>
  <si>
    <t>Б8-25</t>
  </si>
  <si>
    <t>ПС 110/35/6кВ Черем</t>
  </si>
  <si>
    <t>ЧР-3</t>
  </si>
  <si>
    <t>ЧР-7</t>
  </si>
  <si>
    <t>ЧР-9</t>
  </si>
  <si>
    <t>ЧР-11</t>
  </si>
  <si>
    <t>ввод №1 в РУ-6 УПСВ-8</t>
  </si>
  <si>
    <t>ЧР-13</t>
  </si>
  <si>
    <t>вывод №1 на ТП-2  УПСВ-8</t>
  </si>
  <si>
    <t>ЧР-15</t>
  </si>
  <si>
    <t>ЧР-4</t>
  </si>
  <si>
    <t>ЧР-6</t>
  </si>
  <si>
    <t>ввод №2 в РУ-6 УПСВ-8</t>
  </si>
  <si>
    <t>ЧР-8</t>
  </si>
  <si>
    <t>ЧР-10</t>
  </si>
  <si>
    <t>ЧР-12</t>
  </si>
  <si>
    <t>ЧР-14</t>
  </si>
  <si>
    <t>РУ-6кВ УПСВ-8</t>
  </si>
  <si>
    <t>НН-2</t>
  </si>
  <si>
    <t>АД-250 №2</t>
  </si>
  <si>
    <t>НН-3</t>
  </si>
  <si>
    <t>АД-250 №3</t>
  </si>
  <si>
    <t>НВ-3</t>
  </si>
  <si>
    <t>АД-800 №3</t>
  </si>
  <si>
    <t>НВ-4</t>
  </si>
  <si>
    <t>АД-1250 №4</t>
  </si>
  <si>
    <t>ТП-6 №1 1Т</t>
  </si>
  <si>
    <t xml:space="preserve"> на ТП-1                УПСВ-8 </t>
  </si>
  <si>
    <t>ТП-6 №1 2Т</t>
  </si>
  <si>
    <t>на ТП-1              УПСВ-8</t>
  </si>
  <si>
    <t>НВ-1</t>
  </si>
  <si>
    <t>НВ-2</t>
  </si>
  <si>
    <t>АД-1250 №2</t>
  </si>
  <si>
    <t>ПС 110 кВ
"Крапивинская"</t>
  </si>
  <si>
    <t>Кр-1</t>
  </si>
  <si>
    <t>мех. фонд</t>
  </si>
  <si>
    <t>Кр-2</t>
  </si>
  <si>
    <t>Кр-3</t>
  </si>
  <si>
    <t>Кр-4</t>
  </si>
  <si>
    <t>СОД</t>
  </si>
  <si>
    <t>Кр-5</t>
  </si>
  <si>
    <t>Кр-6</t>
  </si>
  <si>
    <t>Кр-9</t>
  </si>
  <si>
    <t>Кр-10</t>
  </si>
  <si>
    <t>КОС, ВОС, поселок</t>
  </si>
  <si>
    <t>Кр-11</t>
  </si>
  <si>
    <t>ПЧ, вертолетка</t>
  </si>
  <si>
    <t>Кр-14</t>
  </si>
  <si>
    <t>Кр-15</t>
  </si>
  <si>
    <t>Кр-16</t>
  </si>
  <si>
    <t>Кр-19</t>
  </si>
  <si>
    <t>Кр-20</t>
  </si>
  <si>
    <t>Кр-21</t>
  </si>
  <si>
    <t>Кр-22</t>
  </si>
  <si>
    <t>Кр-23</t>
  </si>
  <si>
    <t>Кр-24</t>
  </si>
  <si>
    <t>ПС 110 кВ
"З.-Моисеевская"</t>
  </si>
  <si>
    <t>ЗМ-3</t>
  </si>
  <si>
    <t>ЗМ-5</t>
  </si>
  <si>
    <t>ЗМ-7</t>
  </si>
  <si>
    <t>ЗМ-4</t>
  </si>
  <si>
    <t>ЗМ-6</t>
  </si>
  <si>
    <t>ЗМ-8</t>
  </si>
  <si>
    <t>ПС 110 кВ
"Двуреченская"</t>
  </si>
  <si>
    <t>Дв-3</t>
  </si>
  <si>
    <t>водозабор</t>
  </si>
  <si>
    <t>Дв-5</t>
  </si>
  <si>
    <t>ввод на РУ</t>
  </si>
  <si>
    <t>Дв-6</t>
  </si>
  <si>
    <t>Дв-8</t>
  </si>
  <si>
    <t>ПС 35/6 кВ №601</t>
  </si>
  <si>
    <t>1-11</t>
  </si>
  <si>
    <t>1-15</t>
  </si>
  <si>
    <t>1-21</t>
  </si>
  <si>
    <t>1-6</t>
  </si>
  <si>
    <t>1-10</t>
  </si>
  <si>
    <t>1-22</t>
  </si>
  <si>
    <t>ПС 35/6 кВ №602</t>
  </si>
  <si>
    <t>2-3</t>
  </si>
  <si>
    <t>ввод на ТП</t>
  </si>
  <si>
    <t>2-6</t>
  </si>
  <si>
    <t>2-7</t>
  </si>
  <si>
    <t>2-8</t>
  </si>
  <si>
    <t>2-12</t>
  </si>
  <si>
    <t>2-13</t>
  </si>
  <si>
    <t>2-15</t>
  </si>
  <si>
    <t>ПС 35/6 кВ №603</t>
  </si>
  <si>
    <t>3-7</t>
  </si>
  <si>
    <t>3-13</t>
  </si>
  <si>
    <t>3-19</t>
  </si>
  <si>
    <t>3-6</t>
  </si>
  <si>
    <t>3-10</t>
  </si>
  <si>
    <t>3-20</t>
  </si>
  <si>
    <t>ПС 35/6 кВ №604</t>
  </si>
  <si>
    <t>4-3</t>
  </si>
  <si>
    <t>водозабор, УПСВ</t>
  </si>
  <si>
    <t>4-11</t>
  </si>
  <si>
    <t>4-4</t>
  </si>
  <si>
    <t>ПС 35/6 кВ №605</t>
  </si>
  <si>
    <t>5-5</t>
  </si>
  <si>
    <t>5-12</t>
  </si>
  <si>
    <t>5-14</t>
  </si>
  <si>
    <t>5-16</t>
  </si>
  <si>
    <t>ПС 35/6 кВ №607</t>
  </si>
  <si>
    <t>7-4</t>
  </si>
  <si>
    <t>7-12</t>
  </si>
  <si>
    <t>ПС 35/6 кВ №608</t>
  </si>
  <si>
    <t>8-3</t>
  </si>
  <si>
    <t>8-9</t>
  </si>
  <si>
    <t>8-11</t>
  </si>
  <si>
    <t>8-13</t>
  </si>
  <si>
    <t>8-15</t>
  </si>
  <si>
    <t>8-4</t>
  </si>
  <si>
    <t>8-10</t>
  </si>
  <si>
    <t>8-12</t>
  </si>
  <si>
    <t>8-14</t>
  </si>
  <si>
    <t>8-16</t>
  </si>
  <si>
    <t>ПС 35/6 кВ №609</t>
  </si>
  <si>
    <t>9-7</t>
  </si>
  <si>
    <t>9-11</t>
  </si>
  <si>
    <t>МФНС</t>
  </si>
  <si>
    <t>9-13</t>
  </si>
  <si>
    <t>9-15</t>
  </si>
  <si>
    <t>9-17</t>
  </si>
  <si>
    <t>9-19</t>
  </si>
  <si>
    <t>9-21</t>
  </si>
  <si>
    <t>9-6</t>
  </si>
  <si>
    <t>9-12</t>
  </si>
  <si>
    <t>9-14</t>
  </si>
  <si>
    <t>9-16</t>
  </si>
  <si>
    <t>9-18</t>
  </si>
  <si>
    <t>9-20</t>
  </si>
  <si>
    <t>9-22</t>
  </si>
  <si>
    <t>ПС 35/6 кВ №610</t>
  </si>
  <si>
    <t>10-7</t>
  </si>
  <si>
    <t>10-11</t>
  </si>
  <si>
    <t>10-13</t>
  </si>
  <si>
    <t>10-15</t>
  </si>
  <si>
    <t>10-12</t>
  </si>
  <si>
    <t>ПС 35/6 кВ №611</t>
  </si>
  <si>
    <t>11-5</t>
  </si>
  <si>
    <t>11-7</t>
  </si>
  <si>
    <t>11-11</t>
  </si>
  <si>
    <t>11-15</t>
  </si>
  <si>
    <t>11-19</t>
  </si>
  <si>
    <t>11-6</t>
  </si>
  <si>
    <t>11-8</t>
  </si>
  <si>
    <t>11-12</t>
  </si>
  <si>
    <t>11-16</t>
  </si>
  <si>
    <t>11-20</t>
  </si>
  <si>
    <t>РУ-6 кВ УПН
"Крапивинская"</t>
  </si>
  <si>
    <t>1С-6</t>
  </si>
  <si>
    <t>УК-3</t>
  </si>
  <si>
    <t>двигатель</t>
  </si>
  <si>
    <t>УК-5</t>
  </si>
  <si>
    <t>резерв (двигатель)</t>
  </si>
  <si>
    <t>УК-13</t>
  </si>
  <si>
    <t>УК-15</t>
  </si>
  <si>
    <t>УК-17</t>
  </si>
  <si>
    <t>УК-19</t>
  </si>
  <si>
    <t>УК-21</t>
  </si>
  <si>
    <t>УК-23</t>
  </si>
  <si>
    <t>2С-6</t>
  </si>
  <si>
    <t>УК-4</t>
  </si>
  <si>
    <t>УК-6</t>
  </si>
  <si>
    <t>УК-14</t>
  </si>
  <si>
    <t>УК-16</t>
  </si>
  <si>
    <t>УК-18</t>
  </si>
  <si>
    <t>УК-20</t>
  </si>
  <si>
    <t>УК-22</t>
  </si>
  <si>
    <t>УК-24</t>
  </si>
  <si>
    <t>РУ-6 кВ УПН
"Двуреченская"</t>
  </si>
  <si>
    <t>УД-7</t>
  </si>
  <si>
    <t>УД-9</t>
  </si>
  <si>
    <t>УД-11</t>
  </si>
  <si>
    <t>УД-13</t>
  </si>
  <si>
    <t>УД-23</t>
  </si>
  <si>
    <t>УД-25</t>
  </si>
  <si>
    <t>УД-8</t>
  </si>
  <si>
    <t>УД-10</t>
  </si>
  <si>
    <t>УД-14</t>
  </si>
  <si>
    <t>УД-18</t>
  </si>
  <si>
    <t>УД-24</t>
  </si>
  <si>
    <t>УД-26</t>
  </si>
  <si>
    <t>БРУ-6 кВ БКНС-36</t>
  </si>
  <si>
    <t>Б.36-3</t>
  </si>
  <si>
    <t>Б.36-4</t>
  </si>
  <si>
    <t>Б.36-6</t>
  </si>
  <si>
    <t>Б.36-13</t>
  </si>
  <si>
    <t>Б.36-14</t>
  </si>
  <si>
    <t>Б.36-15</t>
  </si>
  <si>
    <t>БРУ-6 кВ БКНС-37</t>
  </si>
  <si>
    <t>Б.37-3</t>
  </si>
  <si>
    <t>Б.37-6</t>
  </si>
  <si>
    <t>Б.37-7</t>
  </si>
  <si>
    <t>Б.37-13</t>
  </si>
  <si>
    <t>Б.37-14</t>
  </si>
  <si>
    <t>Б.37-15</t>
  </si>
  <si>
    <t>БРУ-6 кВ БКНС-38</t>
  </si>
  <si>
    <t>Б.38-3</t>
  </si>
  <si>
    <t>Б.38-4</t>
  </si>
  <si>
    <t>Б.38-6</t>
  </si>
  <si>
    <t>Б.38-7</t>
  </si>
  <si>
    <t>Б.38-13</t>
  </si>
  <si>
    <t>Б.38-15</t>
  </si>
  <si>
    <t>Б.38-16</t>
  </si>
  <si>
    <t>Б.38-17</t>
  </si>
  <si>
    <t>БРУ-6 кВ БКНС-40</t>
  </si>
  <si>
    <t>Б.40-5</t>
  </si>
  <si>
    <t>Б.40-9</t>
  </si>
  <si>
    <t>Б.40-13</t>
  </si>
  <si>
    <t>Б.40-2</t>
  </si>
  <si>
    <t>Б.40-4</t>
  </si>
  <si>
    <t>Б.40-14</t>
  </si>
  <si>
    <t>Б.40-18</t>
  </si>
  <si>
    <t>РУ-6 кВ МФНС</t>
  </si>
  <si>
    <t>М-5</t>
  </si>
  <si>
    <t>М-7</t>
  </si>
  <si>
    <t>М-10</t>
  </si>
  <si>
    <t>М-12</t>
  </si>
  <si>
    <t>ПС 35/6кВ №201</t>
  </si>
  <si>
    <t>Ф 1-2</t>
  </si>
  <si>
    <t>Переправа р.Вах</t>
  </si>
  <si>
    <t>Ф 1-4</t>
  </si>
  <si>
    <t>КОС, ЭПУ, п.Ваховск ТП</t>
  </si>
  <si>
    <t>Ф1-5</t>
  </si>
  <si>
    <t>УКРМ-6</t>
  </si>
  <si>
    <t>Ф 1-8</t>
  </si>
  <si>
    <t>Ц. Котельная, БПО</t>
  </si>
  <si>
    <t>Ф 1-9</t>
  </si>
  <si>
    <t>РСЦ,БПК,КОС,ОБЩ</t>
  </si>
  <si>
    <t>Ф 1-10</t>
  </si>
  <si>
    <t>п.Ваховск 3 ТП</t>
  </si>
  <si>
    <t>Ф 1-14</t>
  </si>
  <si>
    <t>УУТ-2,ОРС,ОБЩ-14</t>
  </si>
  <si>
    <t>Ф1-13</t>
  </si>
  <si>
    <t xml:space="preserve">п.Ваховск   </t>
  </si>
  <si>
    <t>Ф 1-22</t>
  </si>
  <si>
    <t>Ц.Котельная, ДРСУ,ПожДепо</t>
  </si>
  <si>
    <t>ПС 35/6кВ №202</t>
  </si>
  <si>
    <t>Ф 2-4</t>
  </si>
  <si>
    <t>Мех. Фонд</t>
  </si>
  <si>
    <t>Ф 2-5</t>
  </si>
  <si>
    <t>Ф 2-6</t>
  </si>
  <si>
    <t xml:space="preserve"> БРУ-6кВ №2 Ввод-1</t>
  </si>
  <si>
    <t>Ф 2-8</t>
  </si>
  <si>
    <t>БРУ-6кВ                № 2</t>
  </si>
  <si>
    <t>ФБ 2-2</t>
  </si>
  <si>
    <t>3СД</t>
  </si>
  <si>
    <t>ФБ 2-4</t>
  </si>
  <si>
    <t>1ТСН</t>
  </si>
  <si>
    <t>ФБ 2-6</t>
  </si>
  <si>
    <t>2СД</t>
  </si>
  <si>
    <t>ФБ 2-11</t>
  </si>
  <si>
    <t>ФБ 2-12</t>
  </si>
  <si>
    <t xml:space="preserve"> </t>
  </si>
  <si>
    <t>Ф 2-14</t>
  </si>
  <si>
    <t>Ф 2-15</t>
  </si>
  <si>
    <t>Ф 2-16</t>
  </si>
  <si>
    <t>Ф 2-17</t>
  </si>
  <si>
    <t xml:space="preserve"> БРУ-6кВ №2 Ввод-2</t>
  </si>
  <si>
    <t>ФБ 2-14</t>
  </si>
  <si>
    <t>2ТСН</t>
  </si>
  <si>
    <t>ФБ 2-15</t>
  </si>
  <si>
    <t>ФБ 2-22</t>
  </si>
  <si>
    <t>ФБ 2-24</t>
  </si>
  <si>
    <t>1СД</t>
  </si>
  <si>
    <t>ПС 35/6кВ №203</t>
  </si>
  <si>
    <t>УКРМ-1</t>
  </si>
  <si>
    <t>Мех.фонд</t>
  </si>
  <si>
    <t>Ф3-6</t>
  </si>
  <si>
    <t>ПС 35/6кВ №204</t>
  </si>
  <si>
    <t>Ф 4-3</t>
  </si>
  <si>
    <t>ВКС УПСВ-4 1Т</t>
  </si>
  <si>
    <t>Ф 4-5</t>
  </si>
  <si>
    <t xml:space="preserve"> БРУ-6кВ№4 Ввод-1</t>
  </si>
  <si>
    <t>БРУ-6кВ                 № 4</t>
  </si>
  <si>
    <t>ФБ 4-22</t>
  </si>
  <si>
    <t>ФБ 4-2</t>
  </si>
  <si>
    <t>1БСК-6</t>
  </si>
  <si>
    <t>ФБ 4-23</t>
  </si>
  <si>
    <t>ФБ 4-24</t>
  </si>
  <si>
    <t>УПСВ-4 агр.№ 1</t>
  </si>
  <si>
    <t>ФБ 4-25</t>
  </si>
  <si>
    <t>КТПН-1</t>
  </si>
  <si>
    <t>ФБ 4-26</t>
  </si>
  <si>
    <t>ФБ 4-27</t>
  </si>
  <si>
    <t>ФБ 4-28</t>
  </si>
  <si>
    <t xml:space="preserve"> БРУ-6кВ №4 Ввод-2</t>
  </si>
  <si>
    <t>Ф 4-9</t>
  </si>
  <si>
    <t>Ф 4-10</t>
  </si>
  <si>
    <t>ВКС УПСВ-4 2Т</t>
  </si>
  <si>
    <t>БРУ-6кВ                   № 4</t>
  </si>
  <si>
    <t>ФБ 4-15</t>
  </si>
  <si>
    <t>ФБ 4-16</t>
  </si>
  <si>
    <t>ФБ 4-17</t>
  </si>
  <si>
    <t>ФБ 4-18</t>
  </si>
  <si>
    <t>КТПН-2</t>
  </si>
  <si>
    <t>ФБ 4-19</t>
  </si>
  <si>
    <t>2БСК-6</t>
  </si>
  <si>
    <t>ФБ 4-20</t>
  </si>
  <si>
    <t>УПСВ-4 агр.№ 2</t>
  </si>
  <si>
    <t>ФБ 4-21</t>
  </si>
  <si>
    <t>ПС 35/6кВ №205</t>
  </si>
  <si>
    <t>Ф 5-1</t>
  </si>
  <si>
    <t xml:space="preserve"> БРУ-6кВ № 5 Ввод-2</t>
  </si>
  <si>
    <t>Ф 5-2</t>
  </si>
  <si>
    <t>п.Охтеурье</t>
  </si>
  <si>
    <t>ВКС УПСВ-5</t>
  </si>
  <si>
    <t>БРУ-6кВ №5</t>
  </si>
  <si>
    <t>ФБ 5-17</t>
  </si>
  <si>
    <t>КТПН6/0,4кВ УПСВ-5</t>
  </si>
  <si>
    <t>ФБ 5-14</t>
  </si>
  <si>
    <t>ФБ 5-15</t>
  </si>
  <si>
    <t>ФБ 5-21</t>
  </si>
  <si>
    <t>Звероферма, Мех. Фонд</t>
  </si>
  <si>
    <t>ФБ 5-22</t>
  </si>
  <si>
    <t>ФБ 5-23</t>
  </si>
  <si>
    <t>ФБ 5-25</t>
  </si>
  <si>
    <t>Ф 5-12</t>
  </si>
  <si>
    <t>БРУ-6кВ №5 Ввод-1</t>
  </si>
  <si>
    <t>Мех.фонд, Узел пуска скребка УПСВ-5</t>
  </si>
  <si>
    <t>ФБ 5-1</t>
  </si>
  <si>
    <t>ФБ 5-2</t>
  </si>
  <si>
    <t>ФБ 5-3</t>
  </si>
  <si>
    <t>ФБ 5-4</t>
  </si>
  <si>
    <t>ФБ 5-6</t>
  </si>
  <si>
    <t>ФБ 5-9</t>
  </si>
  <si>
    <t>ФБ 5-11</t>
  </si>
  <si>
    <t>ФБ 5-12</t>
  </si>
  <si>
    <t>ПС 35/6кВ №206</t>
  </si>
  <si>
    <t>БРУ-6кВ №6 Ввод-1</t>
  </si>
  <si>
    <t>Ф 6-6</t>
  </si>
  <si>
    <t>БРУ-6кВ №6</t>
  </si>
  <si>
    <t>ФБ 6-1</t>
  </si>
  <si>
    <t>ФБ 6-2</t>
  </si>
  <si>
    <t>ФБ 6-3</t>
  </si>
  <si>
    <t>ФБ 6-7</t>
  </si>
  <si>
    <t>1КТПН</t>
  </si>
  <si>
    <t>ФБ 6-9</t>
  </si>
  <si>
    <t>ФБ 6-8</t>
  </si>
  <si>
    <t>Ф 6-12</t>
  </si>
  <si>
    <t>Ф 6-13</t>
  </si>
  <si>
    <t>Ф 6-17</t>
  </si>
  <si>
    <t>БРУ-6кВ №6 Ввод-2</t>
  </si>
  <si>
    <t>Ф 6-18</t>
  </si>
  <si>
    <t>ФБ 6-13</t>
  </si>
  <si>
    <t>ФБ 6-12</t>
  </si>
  <si>
    <t>ФБ 6-14</t>
  </si>
  <si>
    <t>2КТПН</t>
  </si>
  <si>
    <t>ФБ 6-18</t>
  </si>
  <si>
    <t>ФБ 6-19</t>
  </si>
  <si>
    <t>ФБ 6-20</t>
  </si>
  <si>
    <t>ПС 35/6кВ №207</t>
  </si>
  <si>
    <t>Ф7-4</t>
  </si>
  <si>
    <t>Мех. фонд</t>
  </si>
  <si>
    <t>Ф7-5</t>
  </si>
  <si>
    <t>Ф7-6</t>
  </si>
  <si>
    <t>Ф7-7</t>
  </si>
  <si>
    <t>Ф7-8</t>
  </si>
  <si>
    <t xml:space="preserve"> БРУ-6кВ Северная  Ввод-1</t>
  </si>
  <si>
    <t>Ф7-9</t>
  </si>
  <si>
    <t xml:space="preserve"> 1БСК-6</t>
  </si>
  <si>
    <t>БРУ-6кВ № 7.</t>
  </si>
  <si>
    <t>ФБ7-7</t>
  </si>
  <si>
    <t>Ввод-1 ГКС Северная</t>
  </si>
  <si>
    <t>ФБ7-9</t>
  </si>
  <si>
    <t>РУ-6/0.4кВ УПСВ Сев.ввод-1</t>
  </si>
  <si>
    <t>ФБ7-11</t>
  </si>
  <si>
    <t xml:space="preserve">1КТП </t>
  </si>
  <si>
    <t>ФБ7-23</t>
  </si>
  <si>
    <t>2 АД УПСВ Сев.</t>
  </si>
  <si>
    <t>ФБ7-25</t>
  </si>
  <si>
    <t>3 АД БКНС-20</t>
  </si>
  <si>
    <t>ФБ7-27</t>
  </si>
  <si>
    <t>1 АД БКНС-20</t>
  </si>
  <si>
    <t>ФБ7-29</t>
  </si>
  <si>
    <t>1БСК-6(резерв)</t>
  </si>
  <si>
    <t>Ф7-14</t>
  </si>
  <si>
    <t>Ф7-15</t>
  </si>
  <si>
    <t>ПНС "Северн"</t>
  </si>
  <si>
    <t>Ф7-16</t>
  </si>
  <si>
    <t>Ф7-17</t>
  </si>
  <si>
    <t>Ф7-18</t>
  </si>
  <si>
    <t>Ф7-19</t>
  </si>
  <si>
    <t xml:space="preserve"> 2БСК-6</t>
  </si>
  <si>
    <t>ФБ7-8</t>
  </si>
  <si>
    <t>Ввод-2 ГКС Северная</t>
  </si>
  <si>
    <t>ФБ7-12</t>
  </si>
  <si>
    <t>ФБ7-14</t>
  </si>
  <si>
    <t>РУ-6/0.4кВ УПСВ Сев.ввод-2</t>
  </si>
  <si>
    <t>ФБ7-22</t>
  </si>
  <si>
    <t>1 АД УПСВ Сев.</t>
  </si>
  <si>
    <t>ФБ7-24</t>
  </si>
  <si>
    <t>3 АД УПСВ Сев.</t>
  </si>
  <si>
    <t>ФБ7-26</t>
  </si>
  <si>
    <t>2 АД БКНС-20</t>
  </si>
  <si>
    <t>ФБ7-30</t>
  </si>
  <si>
    <t>2БСК-6(резерв)</t>
  </si>
  <si>
    <t>ПС 35/6кВ №208</t>
  </si>
  <si>
    <t>Ф8-17</t>
  </si>
  <si>
    <t>Ф8-15</t>
  </si>
  <si>
    <t>Ф8-13</t>
  </si>
  <si>
    <t>Ф8-7</t>
  </si>
  <si>
    <t>Ф8-5</t>
  </si>
  <si>
    <t>Ф8-3</t>
  </si>
  <si>
    <t>Ф8-18</t>
  </si>
  <si>
    <t>Ф8-16</t>
  </si>
  <si>
    <t>Ф8-14</t>
  </si>
  <si>
    <t>Ф8-8</t>
  </si>
  <si>
    <t>Ф8-6</t>
  </si>
  <si>
    <t>Ф8-4</t>
  </si>
  <si>
    <t>п/ст-110/35/6кВ "ВАХ" ЗРУ-6кВ.</t>
  </si>
  <si>
    <t>БРУ-6кВ №1</t>
  </si>
  <si>
    <t>ФБ 1-1</t>
  </si>
  <si>
    <t>ФБ 1-3</t>
  </si>
  <si>
    <t>ФБ 1-9</t>
  </si>
  <si>
    <t>ФБ 1-10</t>
  </si>
  <si>
    <t>БРУ-6кВ ЦППН-2</t>
  </si>
  <si>
    <t>11АД</t>
  </si>
  <si>
    <t>Э/Д</t>
  </si>
  <si>
    <t>18АД</t>
  </si>
  <si>
    <t>ФП-17</t>
  </si>
  <si>
    <t>17АД</t>
  </si>
  <si>
    <t>ФП-39</t>
  </si>
  <si>
    <t>ФП-36</t>
  </si>
  <si>
    <t>14АД</t>
  </si>
  <si>
    <t>12АД</t>
  </si>
  <si>
    <t>БРУ-6кВ ЦСДТиПГ</t>
  </si>
  <si>
    <t>К-2/5</t>
  </si>
  <si>
    <t>К-1/6</t>
  </si>
  <si>
    <t>К-2/3</t>
  </si>
  <si>
    <t>К-1/4</t>
  </si>
  <si>
    <t>К-2/1</t>
  </si>
  <si>
    <t>К-2/4</t>
  </si>
  <si>
    <t>К-1/2</t>
  </si>
  <si>
    <t>К-2/2</t>
  </si>
  <si>
    <t>К-1/1</t>
  </si>
  <si>
    <t>К-2/6</t>
  </si>
  <si>
    <t>К-1/5</t>
  </si>
  <si>
    <t>К-1/3</t>
  </si>
  <si>
    <t>п/ст-110/35/6кВ "Григорьевская"</t>
  </si>
  <si>
    <t>КРУН-6кВ п/ст-110/35/6кВ "Григорьевская"</t>
  </si>
  <si>
    <t>Ф Гр.-1</t>
  </si>
  <si>
    <t>мех.фонд.</t>
  </si>
  <si>
    <t>Ф Гр.-2</t>
  </si>
  <si>
    <t>Ф Гр.-4</t>
  </si>
  <si>
    <t>Ф Гр.-5</t>
  </si>
  <si>
    <t>Ф Гр.-10</t>
  </si>
  <si>
    <t>Ф Гр.-13</t>
  </si>
  <si>
    <t>Ф Гр.-14</t>
  </si>
  <si>
    <t>ПС 35/6кВ №501</t>
  </si>
  <si>
    <t>Яч. №2</t>
  </si>
  <si>
    <t>Ф 1 - 2</t>
  </si>
  <si>
    <t>н/д</t>
  </si>
  <si>
    <t>ЗАО "Томская нефть"</t>
  </si>
  <si>
    <t>Яч. №3</t>
  </si>
  <si>
    <t>Ф 1 - 3</t>
  </si>
  <si>
    <t>КРУН-6 кВ "НПС" УПН; ТП№4/2х630 кВА "УПН"</t>
  </si>
  <si>
    <t>Яч. №4</t>
  </si>
  <si>
    <t>Ф 1 - 4</t>
  </si>
  <si>
    <t>ТП№1/400 кВА "К-5бис"; ТП№1/63 кВА "К-6"</t>
  </si>
  <si>
    <t>Яч. №5</t>
  </si>
  <si>
    <t>Ф 1 - 5</t>
  </si>
  <si>
    <t>ТП№1/1000 кВА "УПН"</t>
  </si>
  <si>
    <t>Яч. №6</t>
  </si>
  <si>
    <t>Ф 1 - 6</t>
  </si>
  <si>
    <t>ввод №2 ТП №71 "Газ.кот", ввод №1 ТП №62 "Поселок", БПО, Кисл.ст, УТТ, б/металла, б/ГКС, РММ-УТТ, б/геофизиков</t>
  </si>
  <si>
    <t>Яч. №7</t>
  </si>
  <si>
    <t>Ф 1 - 7</t>
  </si>
  <si>
    <t>ввод №1 ЗРУ-6кВ "УУГ"</t>
  </si>
  <si>
    <t>Яч. №10</t>
  </si>
  <si>
    <t>Ф 1 - 10</t>
  </si>
  <si>
    <t>ЭХЗ ЛПДС</t>
  </si>
  <si>
    <t>Яч. №11</t>
  </si>
  <si>
    <t>Ф 1 - 11</t>
  </si>
  <si>
    <t>1УКРМ-6</t>
  </si>
  <si>
    <t>Яч. №12</t>
  </si>
  <si>
    <t>Ф 1 - 12</t>
  </si>
  <si>
    <t>ввод №1 ЗРУ-6кВ "Бустерная"</t>
  </si>
  <si>
    <t>Яч. №15</t>
  </si>
  <si>
    <t>Ф 1 - 15</t>
  </si>
  <si>
    <t>2БСК-450</t>
  </si>
  <si>
    <t>Яч. №16</t>
  </si>
  <si>
    <t>Ф 1 - 16</t>
  </si>
  <si>
    <t>ввод №2 ТП №62 "Поселок", НПР, ВМК, Пекарня, а/участок, ССК, ввод №1 ТП №78 "КОС"</t>
  </si>
  <si>
    <t>Яч. №17</t>
  </si>
  <si>
    <t>Ф 1 - 17</t>
  </si>
  <si>
    <t>ввод №1 КРУН-6кВ "НПС" УПН-1; ТП №4/2х630 кВА УПН</t>
  </si>
  <si>
    <t>Яч. №20</t>
  </si>
  <si>
    <t>Ф 1 - 20</t>
  </si>
  <si>
    <t>ЭХЗ ЛГКС "ПМЗ"</t>
  </si>
  <si>
    <t>Яч. №21</t>
  </si>
  <si>
    <t>Ф 1 - 21</t>
  </si>
  <si>
    <t>К-5, К-28, К-29, К-31, К-32, К-35</t>
  </si>
  <si>
    <t>Яч. №22</t>
  </si>
  <si>
    <t>Ф 1 - 22</t>
  </si>
  <si>
    <t>ввод №2 ЗРУ-6кВ "УУГ"</t>
  </si>
  <si>
    <t>Яч. №23</t>
  </si>
  <si>
    <t>Ф 1 - 23</t>
  </si>
  <si>
    <t>Яч. №24</t>
  </si>
  <si>
    <t>Ф 1 - 24</t>
  </si>
  <si>
    <t>ввод №2 ЗРУ-6кВ "Бустерная"</t>
  </si>
  <si>
    <t>Яч. №25</t>
  </si>
  <si>
    <t>Ф 1 - 25</t>
  </si>
  <si>
    <t>ТП №2/1000 кВА "УПН"</t>
  </si>
  <si>
    <t>ПС 35/6кВ №502</t>
  </si>
  <si>
    <t>Яч. №1</t>
  </si>
  <si>
    <t>Ф .2-1</t>
  </si>
  <si>
    <t>мехфонд, ФВД, Связь</t>
  </si>
  <si>
    <t>Ф.2-2</t>
  </si>
  <si>
    <t>мехфонд, ШС</t>
  </si>
  <si>
    <t>Ф.2-6</t>
  </si>
  <si>
    <t>Ф.2-17</t>
  </si>
  <si>
    <t>Яч. №18</t>
  </si>
  <si>
    <t>Ф 2 - 18</t>
  </si>
  <si>
    <t>мехфонд, ввод №2 ТП №78 "КОС"</t>
  </si>
  <si>
    <t>ПС 35/6кВ №503</t>
  </si>
  <si>
    <t>Ф 3 - 1</t>
  </si>
  <si>
    <t>Ф Г - 1</t>
  </si>
  <si>
    <t>РУ-6 кВ ГПЭС Герасимовская Ввод-1</t>
  </si>
  <si>
    <t>Ф 3 - 5</t>
  </si>
  <si>
    <t>ввод №1 БРУ-6кВ БКНС-23"</t>
  </si>
  <si>
    <t>Ф 3 - 2</t>
  </si>
  <si>
    <t>Ф Г-2</t>
  </si>
  <si>
    <t>РУ-6 кВ ГПЭС Герасимовская Ввод-2</t>
  </si>
  <si>
    <t>Яч. №14</t>
  </si>
  <si>
    <t>Ф 3 - 14</t>
  </si>
  <si>
    <t>ПС 35/6кВ №516</t>
  </si>
  <si>
    <t>Ф 16 - 1</t>
  </si>
  <si>
    <t>мехфонд ООО "СТС-Сервис"</t>
  </si>
  <si>
    <t>Ф 16 - 6</t>
  </si>
  <si>
    <t>1БСК-450</t>
  </si>
  <si>
    <t>Ф 16 - 12</t>
  </si>
  <si>
    <t>Яч. №13</t>
  </si>
  <si>
    <t>Ф 16 - 13</t>
  </si>
  <si>
    <t>Ф 16 - 18</t>
  </si>
  <si>
    <t>ПС 35/6кВ №524</t>
  </si>
  <si>
    <t>Ф 24 - 1</t>
  </si>
  <si>
    <t>б/Карасевка, Пилорама</t>
  </si>
  <si>
    <t>Ф 24 - 2</t>
  </si>
  <si>
    <t>б/Моисеевка, ГСМ, Причал-1, 2, ЛПДС, Пост СБ, скребок</t>
  </si>
  <si>
    <t>Ф 24-6</t>
  </si>
  <si>
    <t>ПСП "Лугинецкое" Ввод-1 (НЭН)</t>
  </si>
  <si>
    <t>Ф 24-12</t>
  </si>
  <si>
    <t>ПСП "Лугинецкое" Ввод-2 (НЭН)</t>
  </si>
  <si>
    <t>Ф 24 - 13</t>
  </si>
  <si>
    <t>Ф 24 - 17</t>
  </si>
  <si>
    <t>ПС 35/6кВ №548</t>
  </si>
  <si>
    <t>Ф 48  - 1</t>
  </si>
  <si>
    <t>Ф 48 - 18</t>
  </si>
  <si>
    <t>ООО"Гранд"</t>
  </si>
  <si>
    <t>ПС 35/6кВ №558</t>
  </si>
  <si>
    <t>Ф 58 - 1</t>
  </si>
  <si>
    <t>Ф 58 - 2</t>
  </si>
  <si>
    <t>Ф 58 - 6</t>
  </si>
  <si>
    <t>Ф 58 - 7</t>
  </si>
  <si>
    <t>ввод №1 БРУ-6кВ БКНС-21"</t>
  </si>
  <si>
    <t>Ф 58 - 12</t>
  </si>
  <si>
    <t>ввод №2 БРУ-6кВ БКНС-21"</t>
  </si>
  <si>
    <t>Ф 58 - 13</t>
  </si>
  <si>
    <t>Ф 58 - 17</t>
  </si>
  <si>
    <t>Ф 58 - 18</t>
  </si>
  <si>
    <t>БРУ-6кВ "БКНС-21"</t>
  </si>
  <si>
    <t>Ф 21 - 4</t>
  </si>
  <si>
    <t>ЭД-6кВ СТД-1</t>
  </si>
  <si>
    <t>Ф 21 - 5</t>
  </si>
  <si>
    <t>ЭД-6кВ СТД-2</t>
  </si>
  <si>
    <t>Ф 21 -11</t>
  </si>
  <si>
    <t>ЭД-6кВ СТД-3</t>
  </si>
  <si>
    <t>КРУН-6кВ "БКНС-22"</t>
  </si>
  <si>
    <t>Ф 22 - 3</t>
  </si>
  <si>
    <t>ввод №1 ТП  БКНС-22</t>
  </si>
  <si>
    <t>Ф 22 - 4</t>
  </si>
  <si>
    <t>Ф 22 - 5</t>
  </si>
  <si>
    <t>Ф 22  - 9</t>
  </si>
  <si>
    <t>Ф 22 -10</t>
  </si>
  <si>
    <t>ввод №2 ТП  БКНС-22</t>
  </si>
  <si>
    <t>БРУ-6кВ "НПС"</t>
  </si>
  <si>
    <t>Ф 4</t>
  </si>
  <si>
    <t>ввод №1 ТП №93 НПС</t>
  </si>
  <si>
    <t>Ф 5</t>
  </si>
  <si>
    <t>ЭД-6кВ Н-2/2</t>
  </si>
  <si>
    <t>Ф 6</t>
  </si>
  <si>
    <t>ЭД-6кВ Н-1/3</t>
  </si>
  <si>
    <t>Ф 7</t>
  </si>
  <si>
    <t>ЭД-6кВ Н-1/4</t>
  </si>
  <si>
    <t>Ф 10</t>
  </si>
  <si>
    <t>ЭД-6кВ Н-2/1</t>
  </si>
  <si>
    <t>Ф 11</t>
  </si>
  <si>
    <t>ЭД-6кВ Н-1/2</t>
  </si>
  <si>
    <t>Ф 12</t>
  </si>
  <si>
    <t>ЭД-6кВ Н-1/1</t>
  </si>
  <si>
    <t>Ф 13</t>
  </si>
  <si>
    <t>ввод №2 ТП №93 НПС</t>
  </si>
  <si>
    <t>БРУ-6кВ "БКНС-23"</t>
  </si>
  <si>
    <t>Ф 23 - 1</t>
  </si>
  <si>
    <t>Ф 23 - 20</t>
  </si>
  <si>
    <t xml:space="preserve">ПС 35/6 кВ №101 </t>
  </si>
  <si>
    <t>Ф1-3</t>
  </si>
  <si>
    <t>Ф1-4</t>
  </si>
  <si>
    <t>УКРМ</t>
  </si>
  <si>
    <t>Ф1-6</t>
  </si>
  <si>
    <t>Ф1-9</t>
  </si>
  <si>
    <t>Ф1-10</t>
  </si>
  <si>
    <t>Ф1-11</t>
  </si>
  <si>
    <t>Ф1-12</t>
  </si>
  <si>
    <t xml:space="preserve">ПС 35/6 кВ №102        </t>
  </si>
  <si>
    <t>Ф2-1</t>
  </si>
  <si>
    <t>Ф2-6</t>
  </si>
  <si>
    <t>Ф2-7</t>
  </si>
  <si>
    <t>Ф2-12</t>
  </si>
  <si>
    <t>ввод на РУ+ТП сторонних потребителей</t>
  </si>
  <si>
    <t>Ф2-13</t>
  </si>
  <si>
    <t>Ф2-17</t>
  </si>
  <si>
    <t>Ф2-18</t>
  </si>
  <si>
    <t xml:space="preserve">ПС 35/6 кВ №103      </t>
  </si>
  <si>
    <t>Ф3-7</t>
  </si>
  <si>
    <t>Ф3-11</t>
  </si>
  <si>
    <t>Ф3-13</t>
  </si>
  <si>
    <t>Ф3-19</t>
  </si>
  <si>
    <t>Ф3-8</t>
  </si>
  <si>
    <t>Ф3-12</t>
  </si>
  <si>
    <t>Ф3-14</t>
  </si>
  <si>
    <t>Ф3-20</t>
  </si>
  <si>
    <t xml:space="preserve">ПС 35/6 кВ №104       </t>
  </si>
  <si>
    <t>Ф4-5</t>
  </si>
  <si>
    <t>Ф4-6</t>
  </si>
  <si>
    <t>Ф4-7</t>
  </si>
  <si>
    <t>Ф4-10</t>
  </si>
  <si>
    <t>Ф4-11</t>
  </si>
  <si>
    <t>Ф4-12</t>
  </si>
  <si>
    <t xml:space="preserve">ПС 35/6 кВ №105          </t>
  </si>
  <si>
    <t>Ф5-4</t>
  </si>
  <si>
    <t>Ф5-5</t>
  </si>
  <si>
    <t>Ф5-7</t>
  </si>
  <si>
    <t>Ф5-10</t>
  </si>
  <si>
    <t>Ф5-12</t>
  </si>
  <si>
    <t>Ф5-13</t>
  </si>
  <si>
    <t xml:space="preserve">ПС 35/6 кВ     №106      </t>
  </si>
  <si>
    <t>Ф6-1</t>
  </si>
  <si>
    <t>Ф6-6</t>
  </si>
  <si>
    <t>Ф6-7</t>
  </si>
  <si>
    <t>Ф6-10</t>
  </si>
  <si>
    <t>Ф.6-11</t>
  </si>
  <si>
    <t>Ф6-12</t>
  </si>
  <si>
    <t xml:space="preserve">ПС 35/6 кВ №107 </t>
  </si>
  <si>
    <t>Ф7-1</t>
  </si>
  <si>
    <t>мехфонд+ТП сторонних потребителей</t>
  </si>
  <si>
    <t>Ф7-2</t>
  </si>
  <si>
    <t>Ф7-12</t>
  </si>
  <si>
    <t>мехфонд, ввод на РУ</t>
  </si>
  <si>
    <t>Ф7-13</t>
  </si>
  <si>
    <t>Ф7-20</t>
  </si>
  <si>
    <t xml:space="preserve">ПС 35/6 кВ №108         </t>
  </si>
  <si>
    <t>Ф8-10</t>
  </si>
  <si>
    <t>Ф8-11</t>
  </si>
  <si>
    <t>Ф8-12</t>
  </si>
  <si>
    <t xml:space="preserve">ПС 35/6 кВ №109 </t>
  </si>
  <si>
    <t>Ф9-2</t>
  </si>
  <si>
    <t>Ф9-3</t>
  </si>
  <si>
    <t>Ф9-4</t>
  </si>
  <si>
    <t>Ф9-5</t>
  </si>
  <si>
    <t>Ф9-8</t>
  </si>
  <si>
    <t>Ф9-10</t>
  </si>
  <si>
    <t>Ф9-13</t>
  </si>
  <si>
    <t>Ф9-15</t>
  </si>
  <si>
    <t>Ф9-18</t>
  </si>
  <si>
    <t>Ф9-19</t>
  </si>
  <si>
    <t>Ф9-20</t>
  </si>
  <si>
    <t>Ф9-21</t>
  </si>
  <si>
    <t>Ф9-22</t>
  </si>
  <si>
    <t xml:space="preserve">ПС 35/6 кВ №110      </t>
  </si>
  <si>
    <t>Ф10-1</t>
  </si>
  <si>
    <t>Ф10-5</t>
  </si>
  <si>
    <t>ТП 1Т ДНС-10</t>
  </si>
  <si>
    <t>Ф10-7</t>
  </si>
  <si>
    <t>Ф10-10</t>
  </si>
  <si>
    <t>Ф10-15</t>
  </si>
  <si>
    <t xml:space="preserve">ПС 35/6 кВ №111     </t>
  </si>
  <si>
    <t>Ф11-4</t>
  </si>
  <si>
    <t>Ф11-6</t>
  </si>
  <si>
    <t>Ф11-8</t>
  </si>
  <si>
    <t>Ф11-9</t>
  </si>
  <si>
    <t>Ф11-14</t>
  </si>
  <si>
    <t>Ф11-16</t>
  </si>
  <si>
    <t>Ф11-18</t>
  </si>
  <si>
    <t>Ф11-19</t>
  </si>
  <si>
    <t xml:space="preserve">ПС 35/6 кВ №112     </t>
  </si>
  <si>
    <t>Ф12-4</t>
  </si>
  <si>
    <t>Ф12-5</t>
  </si>
  <si>
    <t>Ф12-6</t>
  </si>
  <si>
    <t>Ф12-9</t>
  </si>
  <si>
    <t>Ф12-10</t>
  </si>
  <si>
    <t>Ф12-11</t>
  </si>
  <si>
    <t xml:space="preserve">ПС 35/6 кВ №113 </t>
  </si>
  <si>
    <t>Ф13-6</t>
  </si>
  <si>
    <t>нет данных</t>
  </si>
  <si>
    <t>Ф13-14</t>
  </si>
  <si>
    <t>Ф13-15</t>
  </si>
  <si>
    <t>Ф13-16</t>
  </si>
  <si>
    <t>Ф13-18</t>
  </si>
  <si>
    <t>Ф13-19</t>
  </si>
  <si>
    <t>ПС 35/6 кВ №114</t>
  </si>
  <si>
    <t>Ф14-3</t>
  </si>
  <si>
    <t>Ф14-4</t>
  </si>
  <si>
    <t>Ф14-5</t>
  </si>
  <si>
    <t>Ф14-8</t>
  </si>
  <si>
    <t>Ф14-9</t>
  </si>
  <si>
    <t>Ф14-10</t>
  </si>
  <si>
    <t>ПС 35/6 кВ №115</t>
  </si>
  <si>
    <t>Ф15-1</t>
  </si>
  <si>
    <t>ТП сторонних потребителей</t>
  </si>
  <si>
    <t>Ф15-7</t>
  </si>
  <si>
    <t>Ф15-12</t>
  </si>
  <si>
    <t>Ф15-16</t>
  </si>
  <si>
    <t>ПС 35/6 кВ №123</t>
  </si>
  <si>
    <t>Ф23-3</t>
  </si>
  <si>
    <t>линия связи с ГТЭС</t>
  </si>
  <si>
    <t>Ф23-5</t>
  </si>
  <si>
    <t>Ф23-7</t>
  </si>
  <si>
    <t>Ф23-13</t>
  </si>
  <si>
    <t>Ф23-4</t>
  </si>
  <si>
    <t>Ф23-6</t>
  </si>
  <si>
    <t>Ф23-8</t>
  </si>
  <si>
    <t>Ф23-14</t>
  </si>
  <si>
    <t>Ф23-16</t>
  </si>
  <si>
    <t>ПС 35/6 кВ №124</t>
  </si>
  <si>
    <t>Ф24-1</t>
  </si>
  <si>
    <t>Ф24-2</t>
  </si>
  <si>
    <t>Ф24-3</t>
  </si>
  <si>
    <t>Ф24-4</t>
  </si>
  <si>
    <t>БКНС-12 ТСН-1</t>
  </si>
  <si>
    <t>Ф24-5</t>
  </si>
  <si>
    <t>Ф24-8</t>
  </si>
  <si>
    <t>Ф24-9</t>
  </si>
  <si>
    <t>Ф24-10</t>
  </si>
  <si>
    <t>Ф24-13</t>
  </si>
  <si>
    <t>Ф24-14</t>
  </si>
  <si>
    <t>Ф24-15</t>
  </si>
  <si>
    <t>Ф24-18</t>
  </si>
  <si>
    <t>Ф24-19</t>
  </si>
  <si>
    <t>Ф24-20</t>
  </si>
  <si>
    <t>БКНС-12 ТСН-2</t>
  </si>
  <si>
    <t>Ф24-21</t>
  </si>
  <si>
    <t>Ф24-22</t>
  </si>
  <si>
    <t xml:space="preserve">ПС 35/6 кВ №125 </t>
  </si>
  <si>
    <t>Ф25-4</t>
  </si>
  <si>
    <t>Ф25-5</t>
  </si>
  <si>
    <t>Ф25-6</t>
  </si>
  <si>
    <t>Ф25-9</t>
  </si>
  <si>
    <t>Ф25-10</t>
  </si>
  <si>
    <t>ввод на РУ, ТП сторонних потребителей</t>
  </si>
  <si>
    <t>Ф25-11</t>
  </si>
  <si>
    <t>ПС 35/6 кВ №126</t>
  </si>
  <si>
    <t>Ф26-4</t>
  </si>
  <si>
    <t>ТП "Растворный узел"</t>
  </si>
  <si>
    <t>Ф26-5</t>
  </si>
  <si>
    <t>Ф26-6</t>
  </si>
  <si>
    <t>Ф26-9</t>
  </si>
  <si>
    <t>Ф26-10</t>
  </si>
  <si>
    <t>Ф26-11</t>
  </si>
  <si>
    <t>ТП сторонних потребителей, мехфонд</t>
  </si>
  <si>
    <t xml:space="preserve">ПС 10/35 кВ №127      </t>
  </si>
  <si>
    <t>Ф27-5</t>
  </si>
  <si>
    <t>Ф27-10</t>
  </si>
  <si>
    <t>Ф27-11</t>
  </si>
  <si>
    <t>ПС 35/6 кВ №128</t>
  </si>
  <si>
    <t>Ф28-1</t>
  </si>
  <si>
    <t>Ф28-2</t>
  </si>
  <si>
    <t>Ф28-4</t>
  </si>
  <si>
    <t>Ф28-6</t>
  </si>
  <si>
    <t>Ф28-9</t>
  </si>
  <si>
    <t>Ф28-11</t>
  </si>
  <si>
    <t>Ф28-14</t>
  </si>
  <si>
    <t>Ф28-16</t>
  </si>
  <si>
    <t>ТП№2 Поселок</t>
  </si>
  <si>
    <t>Ф28-19</t>
  </si>
  <si>
    <t>Ф28-20</t>
  </si>
  <si>
    <t>Ф28-21</t>
  </si>
  <si>
    <t>Ф28-22</t>
  </si>
  <si>
    <t>Ф28-23</t>
  </si>
  <si>
    <t xml:space="preserve">ПС 35/6 кВ №129    </t>
  </si>
  <si>
    <t>Ф29-4</t>
  </si>
  <si>
    <t>Ф29-16</t>
  </si>
  <si>
    <t>Ф29-19</t>
  </si>
  <si>
    <t>ПС 35/6 кВ №130</t>
  </si>
  <si>
    <t>Ф30-6</t>
  </si>
  <si>
    <t>Ф30-4</t>
  </si>
  <si>
    <t>Ф30-8</t>
  </si>
  <si>
    <t>Ф30-9</t>
  </si>
  <si>
    <t>Ф30-14</t>
  </si>
  <si>
    <t>Ф30-16</t>
  </si>
  <si>
    <t>Ф30-18</t>
  </si>
  <si>
    <t>Ф30-19</t>
  </si>
  <si>
    <t>ФБ6-7</t>
  </si>
  <si>
    <t>ФБ6-8</t>
  </si>
  <si>
    <t>ввод на РУ, двигатель</t>
  </si>
  <si>
    <t>ФБ6-12</t>
  </si>
  <si>
    <t>ФБ6-13</t>
  </si>
  <si>
    <t>ФБ11-1</t>
  </si>
  <si>
    <t>ФБ11-9</t>
  </si>
  <si>
    <t>ФБ11-21</t>
  </si>
  <si>
    <t>ФМ-5</t>
  </si>
  <si>
    <t>эл. котельная</t>
  </si>
  <si>
    <t>ФМ-6</t>
  </si>
  <si>
    <t>РУ-0,4 кВ КУУН</t>
  </si>
  <si>
    <t>ФМ-9</t>
  </si>
  <si>
    <t>ФМ-10</t>
  </si>
  <si>
    <t>Ф.Д-1</t>
  </si>
  <si>
    <t>К-8</t>
  </si>
  <si>
    <t>Ф.Д-3</t>
  </si>
  <si>
    <t>Ф.Д-16</t>
  </si>
  <si>
    <t>К-9, ДНС</t>
  </si>
  <si>
    <t>Ф.Д-18</t>
  </si>
  <si>
    <t>Буровая, мехфонд</t>
  </si>
  <si>
    <t>Ф.О-2</t>
  </si>
  <si>
    <t>Ф.О-3</t>
  </si>
  <si>
    <t>Ф.О-4</t>
  </si>
  <si>
    <t>СИКН-513</t>
  </si>
  <si>
    <t>1ТСН-6</t>
  </si>
  <si>
    <t>ФО-29</t>
  </si>
  <si>
    <t>ФО-30</t>
  </si>
  <si>
    <t>НПЗ</t>
  </si>
  <si>
    <t>ФО-36</t>
  </si>
  <si>
    <t>2ТСН-6</t>
  </si>
  <si>
    <t>ФО-14</t>
  </si>
  <si>
    <t>ФО-13</t>
  </si>
  <si>
    <t>Ввод№2 от ФСС-41</t>
  </si>
  <si>
    <t>ФО-16</t>
  </si>
  <si>
    <t>ФО-19</t>
  </si>
  <si>
    <t>ФО-20</t>
  </si>
  <si>
    <t>ФО-25</t>
  </si>
  <si>
    <t>ФО-6</t>
  </si>
  <si>
    <t>Ввод№1 от ФСС-11</t>
  </si>
  <si>
    <t>ФО-31</t>
  </si>
  <si>
    <t>нет контроля</t>
  </si>
  <si>
    <t>ФО-21</t>
  </si>
  <si>
    <t>ФБ2-1</t>
  </si>
  <si>
    <t>ФБ2-2</t>
  </si>
  <si>
    <t>ФБ2-4</t>
  </si>
  <si>
    <t>УПСВ-12 ТП№1</t>
  </si>
  <si>
    <t>ФБ2-18</t>
  </si>
  <si>
    <t>ФБ2-20</t>
  </si>
  <si>
    <t>УПСВ-12 ТП№2</t>
  </si>
  <si>
    <t>ФБ2-21</t>
  </si>
  <si>
    <t>ФБ4-4</t>
  </si>
  <si>
    <t>УПСВ-4</t>
  </si>
  <si>
    <t>ФБ4-7</t>
  </si>
  <si>
    <t>ФБ4-9</t>
  </si>
  <si>
    <t>ФБ4-18</t>
  </si>
  <si>
    <t>ФБ4-20</t>
  </si>
  <si>
    <t>ФБ4-24</t>
  </si>
  <si>
    <t>ФБ5-2</t>
  </si>
  <si>
    <t>УПСВ-11</t>
  </si>
  <si>
    <t>ФБ5-7</t>
  </si>
  <si>
    <t>ФБ5-17</t>
  </si>
  <si>
    <t>ФБ7-20</t>
  </si>
  <si>
    <t>ТП 1Т "БКНС-7"</t>
  </si>
  <si>
    <t>5СД</t>
  </si>
  <si>
    <t>4СД</t>
  </si>
  <si>
    <t>5АД</t>
  </si>
  <si>
    <t>ФБ7-10</t>
  </si>
  <si>
    <t>ТП 2Т "БКНС-7"</t>
  </si>
  <si>
    <t>ТСН-1</t>
  </si>
  <si>
    <t>ТСН-2</t>
  </si>
  <si>
    <t>ФБ10-17</t>
  </si>
  <si>
    <t>ФБ10-16</t>
  </si>
  <si>
    <t>ФБ10-15</t>
  </si>
  <si>
    <t>ФБ10-10</t>
  </si>
  <si>
    <t>ФБ10-11</t>
  </si>
  <si>
    <t>ДНС ТП №2</t>
  </si>
  <si>
    <t>ФБ10-18</t>
  </si>
  <si>
    <t>мех фонд</t>
  </si>
  <si>
    <t>ФБ10-19</t>
  </si>
  <si>
    <t>Ф.У3-6</t>
  </si>
  <si>
    <t>ТП-1 ВКС</t>
  </si>
  <si>
    <t>1Н</t>
  </si>
  <si>
    <t>1В</t>
  </si>
  <si>
    <t>ФУ3-9</t>
  </si>
  <si>
    <t>2Н</t>
  </si>
  <si>
    <t>3Н</t>
  </si>
  <si>
    <t>2В</t>
  </si>
  <si>
    <t>3В</t>
  </si>
  <si>
    <t>Ф.У3-22</t>
  </si>
  <si>
    <t>ТП-2 ВКС</t>
  </si>
  <si>
    <t>ФУ3-25</t>
  </si>
  <si>
    <t xml:space="preserve">УКРМ </t>
  </si>
  <si>
    <t xml:space="preserve"> _ _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</si>
</sst>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;[Red]0.0"/>
    <numFmt numFmtId="178" formatCode="mmm/yyyy"/>
    <numFmt numFmtId="179" formatCode="[$-419]mmmm;@"/>
    <numFmt numFmtId="180" formatCode="0.000"/>
    <numFmt numFmtId="181" formatCode="0.0000"/>
    <numFmt numFmtId="182" formatCode="mm/yy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0"/>
      <color indexed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/>
      <top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medium"/>
      <top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 style="medium">
        <color indexed="8"/>
      </top>
      <bottom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0" borderId="1">
      <alignment/>
      <protection/>
    </xf>
    <xf numFmtId="0" fontId="14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6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5" borderId="11" xfId="0" applyFont="1" applyFill="1" applyBorder="1" applyAlignment="1">
      <alignment horizontal="center" vertical="center" textRotation="90" wrapText="1"/>
    </xf>
    <xf numFmtId="17" fontId="4" fillId="33" borderId="11" xfId="0" applyNumberFormat="1" applyFont="1" applyFill="1" applyBorder="1" applyAlignment="1">
      <alignment horizontal="center" vertical="center" wrapText="1"/>
    </xf>
    <xf numFmtId="17" fontId="4" fillId="34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36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1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2" fillId="34" borderId="12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textRotation="90" wrapText="1"/>
    </xf>
    <xf numFmtId="0" fontId="4" fillId="36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5" fillId="38" borderId="11" xfId="0" applyFont="1" applyFill="1" applyBorder="1" applyAlignment="1">
      <alignment horizontal="center" vertical="center" textRotation="90" wrapText="1"/>
    </xf>
    <xf numFmtId="0" fontId="15" fillId="38" borderId="11" xfId="0" applyFont="1" applyFill="1" applyBorder="1" applyAlignment="1">
      <alignment horizontal="center" vertical="center" wrapText="1"/>
    </xf>
    <xf numFmtId="0" fontId="15" fillId="38" borderId="11" xfId="0" applyFont="1" applyFill="1" applyBorder="1" applyAlignment="1">
      <alignment horizontal="center" vertical="center" textRotation="90" wrapText="1"/>
    </xf>
    <xf numFmtId="0" fontId="4" fillId="38" borderId="0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0" fillId="38" borderId="11" xfId="0" applyFill="1" applyBorder="1" applyAlignment="1">
      <alignment/>
    </xf>
    <xf numFmtId="0" fontId="0" fillId="38" borderId="14" xfId="0" applyFill="1" applyBorder="1" applyAlignment="1">
      <alignment horizontal="center" vertical="center" wrapText="1"/>
    </xf>
    <xf numFmtId="177" fontId="0" fillId="38" borderId="14" xfId="0" applyNumberFormat="1" applyFill="1" applyBorder="1" applyAlignment="1">
      <alignment horizontal="center" vertical="center" wrapText="1"/>
    </xf>
    <xf numFmtId="0" fontId="4" fillId="38" borderId="11" xfId="0" applyNumberFormat="1" applyFont="1" applyFill="1" applyBorder="1" applyAlignment="1">
      <alignment horizontal="center" vertical="center" wrapText="1"/>
    </xf>
    <xf numFmtId="17" fontId="4" fillId="38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9" xfId="56" applyFont="1" applyFill="1" applyBorder="1" applyAlignment="1">
      <alignment horizontal="center" vertical="center" wrapText="1"/>
      <protection/>
    </xf>
    <xf numFmtId="0" fontId="18" fillId="0" borderId="20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2" xfId="56" applyFont="1" applyFill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4" xfId="56" applyFont="1" applyFill="1" applyBorder="1" applyAlignment="1">
      <alignment horizontal="center" vertical="center" wrapText="1"/>
      <protection/>
    </xf>
    <xf numFmtId="0" fontId="18" fillId="0" borderId="25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8" borderId="25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2" xfId="56" applyFont="1" applyFill="1" applyBorder="1" applyAlignment="1">
      <alignment horizontal="center" vertical="center" wrapText="1"/>
      <protection/>
    </xf>
    <xf numFmtId="0" fontId="17" fillId="0" borderId="43" xfId="0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7" fillId="0" borderId="44" xfId="0" applyNumberFormat="1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49" fontId="17" fillId="0" borderId="46" xfId="0" applyNumberFormat="1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49" fontId="17" fillId="0" borderId="42" xfId="0" applyNumberFormat="1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8" fillId="0" borderId="2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7" fillId="0" borderId="23" xfId="0" applyNumberFormat="1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52" xfId="0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0" fontId="18" fillId="38" borderId="12" xfId="0" applyFont="1" applyFill="1" applyBorder="1" applyAlignment="1">
      <alignment horizontal="center" vertical="center" wrapText="1"/>
    </xf>
    <xf numFmtId="49" fontId="17" fillId="0" borderId="53" xfId="0" applyNumberFormat="1" applyFont="1" applyFill="1" applyBorder="1" applyAlignment="1">
      <alignment horizontal="center" vertical="center" wrapText="1"/>
    </xf>
    <xf numFmtId="0" fontId="18" fillId="38" borderId="13" xfId="0" applyFont="1" applyFill="1" applyBorder="1" applyAlignment="1">
      <alignment horizontal="center" vertical="center" wrapText="1"/>
    </xf>
    <xf numFmtId="0" fontId="18" fillId="38" borderId="20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8" fillId="38" borderId="14" xfId="0" applyFont="1" applyFill="1" applyBorder="1" applyAlignment="1">
      <alignment horizontal="center" vertical="center" wrapText="1"/>
    </xf>
    <xf numFmtId="0" fontId="17" fillId="0" borderId="38" xfId="0" applyNumberFormat="1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6" xfId="0" applyFont="1" applyBorder="1" applyAlignment="1">
      <alignment horizontal="left" vertical="center"/>
    </xf>
    <xf numFmtId="0" fontId="20" fillId="0" borderId="28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25" xfId="0" applyFont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" fillId="0" borderId="60" xfId="0" applyFont="1" applyBorder="1" applyAlignment="1">
      <alignment horizontal="left" vertical="center"/>
    </xf>
    <xf numFmtId="0" fontId="20" fillId="0" borderId="29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/>
    </xf>
    <xf numFmtId="0" fontId="20" fillId="0" borderId="54" xfId="0" applyFont="1" applyBorder="1" applyAlignment="1">
      <alignment horizontal="center" vertical="center"/>
    </xf>
    <xf numFmtId="0" fontId="20" fillId="0" borderId="37" xfId="0" applyFont="1" applyBorder="1" applyAlignment="1">
      <alignment horizontal="left" vertical="center"/>
    </xf>
    <xf numFmtId="0" fontId="20" fillId="0" borderId="26" xfId="0" applyFont="1" applyFill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20" fillId="0" borderId="38" xfId="0" applyFont="1" applyBorder="1" applyAlignment="1">
      <alignment horizontal="left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left" vertical="center" wrapText="1"/>
    </xf>
    <xf numFmtId="0" fontId="20" fillId="0" borderId="37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left" vertical="center"/>
    </xf>
    <xf numFmtId="0" fontId="20" fillId="0" borderId="63" xfId="0" applyFont="1" applyFill="1" applyBorder="1" applyAlignment="1">
      <alignment horizontal="left" vertical="center"/>
    </xf>
    <xf numFmtId="0" fontId="20" fillId="0" borderId="3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0" fillId="0" borderId="20" xfId="0" applyFont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0" fillId="0" borderId="1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50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37" xfId="0" applyFont="1" applyBorder="1" applyAlignment="1">
      <alignment/>
    </xf>
    <xf numFmtId="0" fontId="4" fillId="0" borderId="25" xfId="0" applyFont="1" applyFill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0" fillId="0" borderId="5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40" xfId="0" applyFont="1" applyFill="1" applyBorder="1" applyAlignment="1">
      <alignment vertical="center" wrapText="1"/>
    </xf>
    <xf numFmtId="0" fontId="20" fillId="0" borderId="37" xfId="0" applyFont="1" applyFill="1" applyBorder="1" applyAlignment="1">
      <alignment vertical="center" wrapText="1"/>
    </xf>
    <xf numFmtId="0" fontId="20" fillId="0" borderId="25" xfId="0" applyFont="1" applyFill="1" applyBorder="1" applyAlignment="1">
      <alignment vertical="center" wrapText="1"/>
    </xf>
    <xf numFmtId="0" fontId="0" fillId="0" borderId="11" xfId="55" applyFont="1" applyBorder="1" applyAlignment="1">
      <alignment horizontal="center" vertical="center" wrapText="1"/>
      <protection/>
    </xf>
    <xf numFmtId="0" fontId="0" fillId="0" borderId="11" xfId="55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0" fillId="38" borderId="11" xfId="55" applyFill="1" applyBorder="1" applyAlignment="1">
      <alignment horizontal="center" vertical="center" wrapText="1"/>
      <protection/>
    </xf>
    <xf numFmtId="0" fontId="0" fillId="0" borderId="11" xfId="55" applyFont="1" applyBorder="1" applyAlignment="1">
      <alignment horizontal="center" vertical="center" wrapText="1"/>
      <protection/>
    </xf>
    <xf numFmtId="0" fontId="0" fillId="38" borderId="11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0" fillId="0" borderId="11" xfId="55" applyFill="1" applyBorder="1" applyAlignment="1">
      <alignment horizontal="center" vertical="center" wrapText="1"/>
      <protection/>
    </xf>
    <xf numFmtId="0" fontId="0" fillId="0" borderId="11" xfId="55" applyFont="1" applyFill="1" applyBorder="1" applyAlignment="1">
      <alignment horizontal="center" vertical="center" wrapText="1"/>
      <protection/>
    </xf>
    <xf numFmtId="0" fontId="4" fillId="0" borderId="64" xfId="55" applyFont="1" applyFill="1" applyBorder="1" applyAlignment="1">
      <alignment horizontal="center" vertical="center" wrapText="1"/>
      <protection/>
    </xf>
    <xf numFmtId="0" fontId="0" fillId="0" borderId="64" xfId="55" applyFill="1" applyBorder="1" applyAlignment="1">
      <alignment horizontal="center"/>
      <protection/>
    </xf>
    <xf numFmtId="0" fontId="4" fillId="0" borderId="65" xfId="55" applyFont="1" applyFill="1" applyBorder="1" applyAlignment="1">
      <alignment horizontal="center" vertical="center" wrapText="1"/>
      <protection/>
    </xf>
    <xf numFmtId="0" fontId="4" fillId="0" borderId="66" xfId="55" applyFont="1" applyFill="1" applyBorder="1" applyAlignment="1">
      <alignment horizontal="center" vertical="center" wrapText="1"/>
      <protection/>
    </xf>
    <xf numFmtId="0" fontId="0" fillId="0" borderId="66" xfId="55" applyFill="1" applyBorder="1" applyAlignment="1">
      <alignment horizontal="center"/>
      <protection/>
    </xf>
    <xf numFmtId="0" fontId="4" fillId="0" borderId="67" xfId="55" applyFont="1" applyFill="1" applyBorder="1" applyAlignment="1">
      <alignment horizontal="center" vertical="center" wrapText="1"/>
      <protection/>
    </xf>
    <xf numFmtId="0" fontId="4" fillId="0" borderId="68" xfId="55" applyFont="1" applyFill="1" applyBorder="1" applyAlignment="1">
      <alignment horizontal="center" vertical="center" wrapText="1"/>
      <protection/>
    </xf>
    <xf numFmtId="0" fontId="0" fillId="0" borderId="68" xfId="55" applyFill="1" applyBorder="1" applyAlignment="1">
      <alignment horizontal="center"/>
      <protection/>
    </xf>
    <xf numFmtId="0" fontId="4" fillId="0" borderId="69" xfId="55" applyFont="1" applyFill="1" applyBorder="1" applyAlignment="1">
      <alignment horizontal="center" vertical="center" wrapText="1"/>
      <protection/>
    </xf>
    <xf numFmtId="0" fontId="4" fillId="0" borderId="70" xfId="55" applyFont="1" applyFill="1" applyBorder="1" applyAlignment="1">
      <alignment horizontal="center" vertical="center" wrapText="1"/>
      <protection/>
    </xf>
    <xf numFmtId="0" fontId="4" fillId="0" borderId="71" xfId="55" applyFont="1" applyFill="1" applyBorder="1" applyAlignment="1">
      <alignment horizontal="center" vertical="center" wrapText="1"/>
      <protection/>
    </xf>
    <xf numFmtId="0" fontId="4" fillId="0" borderId="66" xfId="55" applyNumberFormat="1" applyFont="1" applyFill="1" applyBorder="1" applyAlignment="1">
      <alignment horizontal="center" vertical="center" wrapText="1"/>
      <protection/>
    </xf>
    <xf numFmtId="0" fontId="0" fillId="0" borderId="66" xfId="55" applyFill="1" applyBorder="1" applyAlignment="1">
      <alignment horizontal="center" vertical="center"/>
      <protection/>
    </xf>
    <xf numFmtId="0" fontId="0" fillId="0" borderId="71" xfId="55" applyFill="1" applyBorder="1" applyAlignment="1">
      <alignment horizontal="center"/>
      <protection/>
    </xf>
    <xf numFmtId="0" fontId="4" fillId="0" borderId="72" xfId="55" applyFont="1" applyFill="1" applyBorder="1" applyAlignment="1">
      <alignment horizontal="center" vertical="center" wrapText="1"/>
      <protection/>
    </xf>
    <xf numFmtId="0" fontId="4" fillId="0" borderId="73" xfId="55" applyFont="1" applyFill="1" applyBorder="1" applyAlignment="1">
      <alignment horizontal="center" vertical="center" wrapText="1"/>
      <protection/>
    </xf>
    <xf numFmtId="0" fontId="0" fillId="0" borderId="73" xfId="55" applyFill="1" applyBorder="1" applyAlignment="1">
      <alignment horizontal="center"/>
      <protection/>
    </xf>
    <xf numFmtId="0" fontId="4" fillId="0" borderId="74" xfId="55" applyFont="1" applyFill="1" applyBorder="1" applyAlignment="1">
      <alignment horizontal="center" vertical="center" wrapText="1"/>
      <protection/>
    </xf>
    <xf numFmtId="0" fontId="0" fillId="0" borderId="71" xfId="55" applyFill="1" applyBorder="1" applyAlignment="1">
      <alignment horizontal="center" vertical="center"/>
      <protection/>
    </xf>
    <xf numFmtId="0" fontId="4" fillId="0" borderId="75" xfId="55" applyFont="1" applyFill="1" applyBorder="1" applyAlignment="1">
      <alignment horizontal="center" vertical="center" wrapText="1"/>
      <protection/>
    </xf>
    <xf numFmtId="0" fontId="0" fillId="0" borderId="74" xfId="55" applyFill="1" applyBorder="1" applyAlignment="1">
      <alignment horizontal="center"/>
      <protection/>
    </xf>
    <xf numFmtId="0" fontId="4" fillId="0" borderId="76" xfId="55" applyFont="1" applyFill="1" applyBorder="1" applyAlignment="1">
      <alignment horizontal="center" vertical="center" wrapText="1"/>
      <protection/>
    </xf>
    <xf numFmtId="0" fontId="4" fillId="0" borderId="77" xfId="55" applyFont="1" applyFill="1" applyBorder="1" applyAlignment="1">
      <alignment horizontal="center" vertical="center" wrapText="1"/>
      <protection/>
    </xf>
    <xf numFmtId="0" fontId="0" fillId="0" borderId="77" xfId="55" applyFill="1" applyBorder="1" applyAlignment="1">
      <alignment horizontal="center"/>
      <protection/>
    </xf>
    <xf numFmtId="0" fontId="4" fillId="0" borderId="78" xfId="55" applyFont="1" applyFill="1" applyBorder="1" applyAlignment="1">
      <alignment horizontal="center" vertical="center" wrapText="1"/>
      <protection/>
    </xf>
    <xf numFmtId="0" fontId="0" fillId="0" borderId="70" xfId="55" applyFill="1" applyBorder="1" applyAlignment="1">
      <alignment horizontal="center"/>
      <protection/>
    </xf>
    <xf numFmtId="0" fontId="4" fillId="0" borderId="79" xfId="55" applyFont="1" applyFill="1" applyBorder="1" applyAlignment="1">
      <alignment horizontal="center" vertical="center" wrapText="1"/>
      <protection/>
    </xf>
    <xf numFmtId="0" fontId="4" fillId="0" borderId="80" xfId="55" applyFont="1" applyFill="1" applyBorder="1" applyAlignment="1">
      <alignment horizontal="center" vertical="center" wrapText="1"/>
      <protection/>
    </xf>
    <xf numFmtId="0" fontId="0" fillId="0" borderId="73" xfId="55" applyFill="1" applyBorder="1" applyAlignment="1">
      <alignment horizontal="center" vertical="center"/>
      <protection/>
    </xf>
    <xf numFmtId="0" fontId="0" fillId="0" borderId="64" xfId="55" applyFill="1" applyBorder="1" applyAlignment="1">
      <alignment horizontal="center" vertical="center"/>
      <protection/>
    </xf>
    <xf numFmtId="0" fontId="4" fillId="0" borderId="71" xfId="55" applyNumberFormat="1" applyFont="1" applyFill="1" applyBorder="1" applyAlignment="1">
      <alignment horizontal="center" vertical="center" wrapText="1"/>
      <protection/>
    </xf>
    <xf numFmtId="182" fontId="4" fillId="0" borderId="66" xfId="55" applyNumberFormat="1" applyFont="1" applyFill="1" applyBorder="1" applyAlignment="1">
      <alignment horizontal="center" vertical="center" wrapText="1"/>
      <protection/>
    </xf>
    <xf numFmtId="0" fontId="4" fillId="0" borderId="81" xfId="55" applyFont="1" applyFill="1" applyBorder="1" applyAlignment="1">
      <alignment horizontal="center" vertical="center" wrapText="1"/>
      <protection/>
    </xf>
    <xf numFmtId="0" fontId="0" fillId="0" borderId="81" xfId="55" applyFill="1" applyBorder="1" applyAlignment="1">
      <alignment horizontal="center"/>
      <protection/>
    </xf>
    <xf numFmtId="0" fontId="4" fillId="0" borderId="82" xfId="55" applyFont="1" applyFill="1" applyBorder="1" applyAlignment="1">
      <alignment horizontal="center" vertical="center" wrapText="1"/>
      <protection/>
    </xf>
    <xf numFmtId="0" fontId="4" fillId="0" borderId="83" xfId="55" applyFont="1" applyFill="1" applyBorder="1" applyAlignment="1">
      <alignment horizontal="center" vertical="center" wrapText="1"/>
      <protection/>
    </xf>
    <xf numFmtId="0" fontId="0" fillId="0" borderId="68" xfId="55" applyFill="1" applyBorder="1" applyAlignment="1">
      <alignment horizontal="center" vertical="center"/>
      <protection/>
    </xf>
    <xf numFmtId="0" fontId="4" fillId="0" borderId="84" xfId="55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0" fillId="0" borderId="11" xfId="55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 wrapText="1"/>
      <protection/>
    </xf>
    <xf numFmtId="0" fontId="4" fillId="0" borderId="85" xfId="55" applyFont="1" applyFill="1" applyBorder="1" applyAlignment="1">
      <alignment horizontal="center" vertical="center" wrapText="1"/>
      <protection/>
    </xf>
    <xf numFmtId="0" fontId="4" fillId="0" borderId="25" xfId="55" applyFont="1" applyFill="1" applyBorder="1" applyAlignment="1">
      <alignment horizontal="center" vertical="center" wrapText="1"/>
      <protection/>
    </xf>
    <xf numFmtId="0" fontId="0" fillId="0" borderId="25" xfId="55" applyFill="1" applyBorder="1" applyAlignment="1">
      <alignment horizontal="center" vertical="center"/>
      <protection/>
    </xf>
    <xf numFmtId="0" fontId="4" fillId="0" borderId="26" xfId="55" applyFont="1" applyFill="1" applyBorder="1" applyAlignment="1">
      <alignment horizontal="center" vertical="center" wrapText="1"/>
      <protection/>
    </xf>
    <xf numFmtId="0" fontId="4" fillId="38" borderId="73" xfId="55" applyFont="1" applyFill="1" applyBorder="1" applyAlignment="1">
      <alignment horizontal="center" vertical="center" wrapText="1"/>
      <protection/>
    </xf>
    <xf numFmtId="0" fontId="4" fillId="0" borderId="86" xfId="55" applyFont="1" applyFill="1" applyBorder="1" applyAlignment="1">
      <alignment horizontal="center" vertical="center" wrapText="1"/>
      <protection/>
    </xf>
    <xf numFmtId="0" fontId="4" fillId="0" borderId="87" xfId="55" applyFont="1" applyFill="1" applyBorder="1" applyAlignment="1">
      <alignment horizontal="center" vertical="center" wrapText="1"/>
      <protection/>
    </xf>
    <xf numFmtId="0" fontId="4" fillId="38" borderId="66" xfId="55" applyFont="1" applyFill="1" applyBorder="1" applyAlignment="1">
      <alignment horizontal="center" vertical="center" wrapText="1"/>
      <protection/>
    </xf>
    <xf numFmtId="0" fontId="0" fillId="38" borderId="66" xfId="55" applyFill="1" applyBorder="1" applyAlignment="1">
      <alignment horizontal="center" vertical="center"/>
      <protection/>
    </xf>
    <xf numFmtId="0" fontId="4" fillId="38" borderId="67" xfId="55" applyFont="1" applyFill="1" applyBorder="1" applyAlignment="1">
      <alignment horizontal="center" vertical="center" wrapText="1"/>
      <protection/>
    </xf>
    <xf numFmtId="0" fontId="4" fillId="38" borderId="71" xfId="55" applyFont="1" applyFill="1" applyBorder="1" applyAlignment="1">
      <alignment horizontal="center" vertical="center" wrapText="1"/>
      <protection/>
    </xf>
    <xf numFmtId="0" fontId="0" fillId="38" borderId="71" xfId="55" applyFill="1" applyBorder="1" applyAlignment="1">
      <alignment horizontal="center" vertical="center"/>
      <protection/>
    </xf>
    <xf numFmtId="0" fontId="4" fillId="38" borderId="72" xfId="55" applyFont="1" applyFill="1" applyBorder="1" applyAlignment="1">
      <alignment horizontal="center" vertical="center" wrapText="1"/>
      <protection/>
    </xf>
    <xf numFmtId="0" fontId="0" fillId="38" borderId="73" xfId="55" applyFill="1" applyBorder="1" applyAlignment="1">
      <alignment horizontal="center" vertical="center"/>
      <protection/>
    </xf>
    <xf numFmtId="0" fontId="4" fillId="38" borderId="75" xfId="55" applyFont="1" applyFill="1" applyBorder="1" applyAlignment="1">
      <alignment horizontal="center" vertical="center" wrapText="1"/>
      <protection/>
    </xf>
    <xf numFmtId="0" fontId="0" fillId="38" borderId="66" xfId="55" applyFill="1" applyBorder="1" applyAlignment="1">
      <alignment horizontal="center"/>
      <protection/>
    </xf>
    <xf numFmtId="0" fontId="0" fillId="0" borderId="0" xfId="55" applyFill="1" applyBorder="1" applyAlignment="1">
      <alignment horizontal="center"/>
      <protection/>
    </xf>
    <xf numFmtId="0" fontId="4" fillId="0" borderId="88" xfId="55" applyFont="1" applyFill="1" applyBorder="1" applyAlignment="1">
      <alignment horizontal="center" vertical="center" wrapText="1"/>
      <protection/>
    </xf>
    <xf numFmtId="0" fontId="4" fillId="0" borderId="89" xfId="55" applyFont="1" applyFill="1" applyBorder="1" applyAlignment="1">
      <alignment horizontal="center" vertical="center" wrapText="1"/>
      <protection/>
    </xf>
    <xf numFmtId="0" fontId="0" fillId="0" borderId="85" xfId="55" applyFill="1" applyBorder="1" applyAlignment="1">
      <alignment horizontal="center"/>
      <protection/>
    </xf>
    <xf numFmtId="0" fontId="4" fillId="0" borderId="90" xfId="55" applyFont="1" applyFill="1" applyBorder="1" applyAlignment="1">
      <alignment horizontal="center" vertical="center" wrapText="1"/>
      <protection/>
    </xf>
    <xf numFmtId="0" fontId="4" fillId="38" borderId="81" xfId="55" applyFont="1" applyFill="1" applyBorder="1" applyAlignment="1">
      <alignment horizontal="center" vertical="center" wrapText="1"/>
      <protection/>
    </xf>
    <xf numFmtId="0" fontId="4" fillId="38" borderId="82" xfId="55" applyFont="1" applyFill="1" applyBorder="1" applyAlignment="1">
      <alignment horizontal="center" vertical="center" wrapText="1"/>
      <protection/>
    </xf>
    <xf numFmtId="0" fontId="4" fillId="0" borderId="91" xfId="55" applyFont="1" applyFill="1" applyBorder="1" applyAlignment="1">
      <alignment horizontal="center" vertical="center" wrapText="1"/>
      <protection/>
    </xf>
    <xf numFmtId="0" fontId="4" fillId="38" borderId="83" xfId="55" applyFont="1" applyFill="1" applyBorder="1" applyAlignment="1">
      <alignment horizontal="center" vertical="center" wrapText="1"/>
      <protection/>
    </xf>
    <xf numFmtId="0" fontId="4" fillId="38" borderId="89" xfId="55" applyFont="1" applyFill="1" applyBorder="1" applyAlignment="1">
      <alignment horizontal="center" vertical="center" wrapText="1"/>
      <protection/>
    </xf>
    <xf numFmtId="0" fontId="4" fillId="38" borderId="92" xfId="55" applyFont="1" applyFill="1" applyBorder="1" applyAlignment="1">
      <alignment horizontal="center" vertical="center" wrapText="1"/>
      <protection/>
    </xf>
    <xf numFmtId="0" fontId="4" fillId="0" borderId="93" xfId="55" applyFont="1" applyFill="1" applyBorder="1" applyAlignment="1">
      <alignment horizontal="center" vertical="center" wrapText="1"/>
      <protection/>
    </xf>
    <xf numFmtId="0" fontId="4" fillId="0" borderId="94" xfId="55" applyFont="1" applyFill="1" applyBorder="1" applyAlignment="1">
      <alignment horizontal="center" vertical="center" wrapText="1"/>
      <protection/>
    </xf>
    <xf numFmtId="0" fontId="4" fillId="38" borderId="64" xfId="55" applyFont="1" applyFill="1" applyBorder="1" applyAlignment="1">
      <alignment horizontal="center" vertical="center" wrapText="1"/>
      <protection/>
    </xf>
    <xf numFmtId="0" fontId="4" fillId="38" borderId="65" xfId="55" applyFont="1" applyFill="1" applyBorder="1" applyAlignment="1">
      <alignment horizontal="center" vertical="center" wrapText="1"/>
      <protection/>
    </xf>
    <xf numFmtId="0" fontId="4" fillId="38" borderId="0" xfId="55" applyFont="1" applyFill="1" applyBorder="1" applyAlignment="1">
      <alignment horizontal="center" vertical="center" wrapText="1"/>
      <protection/>
    </xf>
    <xf numFmtId="0" fontId="4" fillId="38" borderId="68" xfId="55" applyFont="1" applyFill="1" applyBorder="1" applyAlignment="1">
      <alignment horizontal="center" vertical="center" wrapText="1"/>
      <protection/>
    </xf>
    <xf numFmtId="0" fontId="4" fillId="38" borderId="69" xfId="55" applyFont="1" applyFill="1" applyBorder="1" applyAlignment="1">
      <alignment horizontal="center" vertical="center" wrapText="1"/>
      <protection/>
    </xf>
    <xf numFmtId="0" fontId="4" fillId="38" borderId="95" xfId="55" applyFont="1" applyFill="1" applyBorder="1" applyAlignment="1">
      <alignment horizontal="center" vertical="center" wrapText="1"/>
      <protection/>
    </xf>
    <xf numFmtId="0" fontId="4" fillId="38" borderId="93" xfId="55" applyFont="1" applyFill="1" applyBorder="1" applyAlignment="1">
      <alignment horizontal="center" vertical="center" wrapText="1"/>
      <protection/>
    </xf>
    <xf numFmtId="0" fontId="4" fillId="38" borderId="28" xfId="55" applyFont="1" applyFill="1" applyBorder="1" applyAlignment="1">
      <alignment horizontal="center" vertical="center" wrapText="1"/>
      <protection/>
    </xf>
    <xf numFmtId="0" fontId="4" fillId="38" borderId="11" xfId="55" applyFont="1" applyFill="1" applyBorder="1" applyAlignment="1">
      <alignment horizontal="center" vertical="center" wrapText="1"/>
      <protection/>
    </xf>
    <xf numFmtId="0" fontId="4" fillId="38" borderId="96" xfId="55" applyFont="1" applyFill="1" applyBorder="1" applyAlignment="1">
      <alignment horizontal="center" vertical="center" wrapText="1"/>
      <protection/>
    </xf>
    <xf numFmtId="0" fontId="4" fillId="38" borderId="88" xfId="55" applyFont="1" applyFill="1" applyBorder="1" applyAlignment="1">
      <alignment horizontal="center" vertical="center" wrapText="1"/>
      <protection/>
    </xf>
    <xf numFmtId="0" fontId="4" fillId="38" borderId="97" xfId="55" applyFont="1" applyFill="1" applyBorder="1" applyAlignment="1">
      <alignment horizontal="center" vertical="center" wrapText="1"/>
      <protection/>
    </xf>
    <xf numFmtId="0" fontId="4" fillId="38" borderId="85" xfId="55" applyFont="1" applyFill="1" applyBorder="1" applyAlignment="1">
      <alignment horizontal="center" vertical="center" wrapText="1"/>
      <protection/>
    </xf>
    <xf numFmtId="0" fontId="4" fillId="0" borderId="20" xfId="55" applyFont="1" applyFill="1" applyBorder="1" applyAlignment="1">
      <alignment horizontal="center" vertical="center" wrapText="1"/>
      <protection/>
    </xf>
    <xf numFmtId="0" fontId="4" fillId="0" borderId="21" xfId="55" applyFont="1" applyFill="1" applyBorder="1" applyAlignment="1">
      <alignment horizontal="center" vertical="center" wrapText="1"/>
      <protection/>
    </xf>
    <xf numFmtId="0" fontId="4" fillId="0" borderId="92" xfId="55" applyFont="1" applyFill="1" applyBorder="1" applyAlignment="1">
      <alignment horizontal="center" vertical="center" wrapText="1"/>
      <protection/>
    </xf>
    <xf numFmtId="0" fontId="4" fillId="0" borderId="98" xfId="55" applyFont="1" applyFill="1" applyBorder="1" applyAlignment="1">
      <alignment horizontal="center" vertical="center" wrapText="1"/>
      <protection/>
    </xf>
    <xf numFmtId="0" fontId="4" fillId="0" borderId="99" xfId="55" applyFont="1" applyFill="1" applyBorder="1" applyAlignment="1">
      <alignment horizontal="center" vertical="center" wrapText="1"/>
      <protection/>
    </xf>
    <xf numFmtId="0" fontId="4" fillId="0" borderId="100" xfId="55" applyFont="1" applyFill="1" applyBorder="1" applyAlignment="1">
      <alignment horizontal="center" vertical="center" wrapText="1"/>
      <protection/>
    </xf>
    <xf numFmtId="0" fontId="20" fillId="0" borderId="5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4" fontId="9" fillId="0" borderId="102" xfId="0" applyNumberFormat="1" applyFont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4" fillId="34" borderId="54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wrapText="1"/>
    </xf>
    <xf numFmtId="0" fontId="4" fillId="34" borderId="101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101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49" fontId="4" fillId="41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5" fillId="38" borderId="11" xfId="0" applyFont="1" applyFill="1" applyBorder="1" applyAlignment="1">
      <alignment horizontal="center" vertical="center" wrapText="1"/>
    </xf>
    <xf numFmtId="0" fontId="15" fillId="38" borderId="11" xfId="0" applyFont="1" applyFill="1" applyBorder="1" applyAlignment="1">
      <alignment horizontal="center" vertical="center" textRotation="90" wrapText="1"/>
    </xf>
    <xf numFmtId="0" fontId="4" fillId="38" borderId="105" xfId="55" applyFont="1" applyFill="1" applyBorder="1" applyAlignment="1">
      <alignment horizontal="center" vertical="center" textRotation="90" wrapText="1"/>
      <protection/>
    </xf>
    <xf numFmtId="0" fontId="4" fillId="38" borderId="64" xfId="55" applyFont="1" applyFill="1" applyBorder="1" applyAlignment="1">
      <alignment horizontal="center" vertical="center" wrapText="1"/>
      <protection/>
    </xf>
    <xf numFmtId="0" fontId="4" fillId="0" borderId="64" xfId="55" applyFont="1" applyFill="1" applyBorder="1" applyAlignment="1">
      <alignment horizontal="center" vertical="center" wrapText="1"/>
      <protection/>
    </xf>
    <xf numFmtId="0" fontId="4" fillId="38" borderId="68" xfId="55" applyFont="1" applyFill="1" applyBorder="1" applyAlignment="1">
      <alignment horizontal="center" vertical="center" wrapText="1"/>
      <protection/>
    </xf>
    <xf numFmtId="0" fontId="4" fillId="0" borderId="68" xfId="55" applyFont="1" applyFill="1" applyBorder="1" applyAlignment="1">
      <alignment horizontal="center" vertical="center" wrapText="1"/>
      <protection/>
    </xf>
    <xf numFmtId="0" fontId="4" fillId="0" borderId="106" xfId="55" applyFont="1" applyFill="1" applyBorder="1" applyAlignment="1">
      <alignment horizontal="center" vertical="center" textRotation="90" wrapText="1"/>
      <protection/>
    </xf>
    <xf numFmtId="0" fontId="4" fillId="0" borderId="71" xfId="55" applyFont="1" applyFill="1" applyBorder="1" applyAlignment="1">
      <alignment horizontal="center" vertical="center" wrapText="1"/>
      <protection/>
    </xf>
    <xf numFmtId="0" fontId="4" fillId="38" borderId="106" xfId="55" applyFont="1" applyFill="1" applyBorder="1" applyAlignment="1">
      <alignment horizontal="center" vertical="center" textRotation="90" wrapText="1"/>
      <protection/>
    </xf>
    <xf numFmtId="0" fontId="4" fillId="38" borderId="71" xfId="55" applyFont="1" applyFill="1" applyBorder="1" applyAlignment="1">
      <alignment horizontal="center" vertical="center" wrapText="1"/>
      <protection/>
    </xf>
    <xf numFmtId="0" fontId="4" fillId="38" borderId="107" xfId="55" applyNumberFormat="1" applyFont="1" applyFill="1" applyBorder="1" applyAlignment="1">
      <alignment horizontal="center" vertical="center" textRotation="90" wrapText="1"/>
      <protection/>
    </xf>
    <xf numFmtId="0" fontId="4" fillId="38" borderId="73" xfId="55" applyFont="1" applyFill="1" applyBorder="1" applyAlignment="1">
      <alignment horizontal="center" vertical="center" wrapText="1"/>
      <protection/>
    </xf>
    <xf numFmtId="0" fontId="4" fillId="0" borderId="73" xfId="55" applyFont="1" applyFill="1" applyBorder="1" applyAlignment="1">
      <alignment horizontal="center" vertical="center" wrapText="1"/>
      <protection/>
    </xf>
    <xf numFmtId="0" fontId="4" fillId="38" borderId="108" xfId="55" applyFont="1" applyFill="1" applyBorder="1" applyAlignment="1">
      <alignment horizontal="center" vertical="center" textRotation="90" wrapText="1"/>
      <protection/>
    </xf>
    <xf numFmtId="0" fontId="4" fillId="38" borderId="107" xfId="55" applyFont="1" applyFill="1" applyBorder="1" applyAlignment="1">
      <alignment horizontal="center" vertical="center" textRotation="90" wrapText="1"/>
      <protection/>
    </xf>
    <xf numFmtId="0" fontId="4" fillId="38" borderId="109" xfId="55" applyFont="1" applyFill="1" applyBorder="1" applyAlignment="1">
      <alignment horizontal="center" vertical="center" wrapText="1"/>
      <protection/>
    </xf>
    <xf numFmtId="0" fontId="4" fillId="38" borderId="70" xfId="55" applyFont="1" applyFill="1" applyBorder="1" applyAlignment="1">
      <alignment horizontal="center" vertical="center" wrapText="1"/>
      <protection/>
    </xf>
    <xf numFmtId="0" fontId="4" fillId="0" borderId="109" xfId="55" applyFont="1" applyFill="1" applyBorder="1" applyAlignment="1">
      <alignment horizontal="center" vertical="center" wrapText="1"/>
      <protection/>
    </xf>
    <xf numFmtId="0" fontId="4" fillId="0" borderId="70" xfId="55" applyFont="1" applyFill="1" applyBorder="1" applyAlignment="1">
      <alignment horizontal="center" vertical="center" wrapText="1"/>
      <protection/>
    </xf>
    <xf numFmtId="0" fontId="4" fillId="38" borderId="80" xfId="55" applyFont="1" applyFill="1" applyBorder="1" applyAlignment="1">
      <alignment horizontal="center" vertical="center" wrapText="1"/>
      <protection/>
    </xf>
    <xf numFmtId="0" fontId="4" fillId="0" borderId="80" xfId="55" applyFont="1" applyFill="1" applyBorder="1" applyAlignment="1">
      <alignment horizontal="center" vertical="center" wrapText="1"/>
      <protection/>
    </xf>
    <xf numFmtId="0" fontId="4" fillId="38" borderId="110" xfId="55" applyFont="1" applyFill="1" applyBorder="1" applyAlignment="1">
      <alignment horizontal="center" vertical="center" textRotation="90" wrapText="1"/>
      <protection/>
    </xf>
    <xf numFmtId="0" fontId="4" fillId="38" borderId="111" xfId="55" applyFont="1" applyFill="1" applyBorder="1" applyAlignment="1">
      <alignment horizontal="center" vertical="center" textRotation="90" wrapText="1"/>
      <protection/>
    </xf>
    <xf numFmtId="0" fontId="4" fillId="38" borderId="112" xfId="55" applyFont="1" applyFill="1" applyBorder="1" applyAlignment="1">
      <alignment horizontal="center" vertical="center" textRotation="90" wrapText="1"/>
      <protection/>
    </xf>
    <xf numFmtId="0" fontId="4" fillId="38" borderId="81" xfId="55" applyFont="1" applyFill="1" applyBorder="1" applyAlignment="1">
      <alignment horizontal="center" vertical="center" wrapText="1"/>
      <protection/>
    </xf>
    <xf numFmtId="0" fontId="4" fillId="0" borderId="81" xfId="55" applyFont="1" applyFill="1" applyBorder="1" applyAlignment="1">
      <alignment horizontal="center" vertical="center" wrapText="1"/>
      <protection/>
    </xf>
    <xf numFmtId="0" fontId="4" fillId="38" borderId="85" xfId="55" applyFont="1" applyFill="1" applyBorder="1" applyAlignment="1">
      <alignment horizontal="center" vertical="center" wrapText="1"/>
      <protection/>
    </xf>
    <xf numFmtId="0" fontId="4" fillId="0" borderId="85" xfId="55" applyFont="1" applyFill="1" applyBorder="1" applyAlignment="1">
      <alignment horizontal="center" vertical="center" wrapText="1"/>
      <protection/>
    </xf>
    <xf numFmtId="0" fontId="4" fillId="0" borderId="113" xfId="55" applyFont="1" applyFill="1" applyBorder="1" applyAlignment="1">
      <alignment horizontal="center" vertical="center" wrapText="1"/>
      <protection/>
    </xf>
    <xf numFmtId="0" fontId="4" fillId="0" borderId="114" xfId="55" applyFont="1" applyFill="1" applyBorder="1" applyAlignment="1">
      <alignment horizontal="center" vertical="center" wrapText="1"/>
      <protection/>
    </xf>
    <xf numFmtId="0" fontId="4" fillId="0" borderId="115" xfId="55" applyFont="1" applyFill="1" applyBorder="1" applyAlignment="1">
      <alignment horizontal="center" vertical="center" wrapText="1"/>
      <protection/>
    </xf>
    <xf numFmtId="0" fontId="4" fillId="0" borderId="105" xfId="55" applyFont="1" applyFill="1" applyBorder="1" applyAlignment="1">
      <alignment horizontal="center" vertical="center" textRotation="90" wrapText="1"/>
      <protection/>
    </xf>
    <xf numFmtId="0" fontId="4" fillId="0" borderId="116" xfId="55" applyFont="1" applyFill="1" applyBorder="1" applyAlignment="1">
      <alignment horizontal="center" vertical="center" wrapText="1"/>
      <protection/>
    </xf>
    <xf numFmtId="0" fontId="4" fillId="0" borderId="77" xfId="55" applyFont="1" applyFill="1" applyBorder="1" applyAlignment="1">
      <alignment horizontal="center" vertical="center" wrapText="1"/>
      <protection/>
    </xf>
    <xf numFmtId="0" fontId="4" fillId="38" borderId="117" xfId="55" applyFont="1" applyFill="1" applyBorder="1" applyAlignment="1">
      <alignment horizontal="center" vertical="center" textRotation="90" wrapText="1"/>
      <protection/>
    </xf>
    <xf numFmtId="0" fontId="4" fillId="38" borderId="118" xfId="55" applyFont="1" applyFill="1" applyBorder="1" applyAlignment="1">
      <alignment horizontal="center" vertical="center" textRotation="90" wrapText="1"/>
      <protection/>
    </xf>
    <xf numFmtId="0" fontId="4" fillId="38" borderId="89" xfId="55" applyFont="1" applyFill="1" applyBorder="1" applyAlignment="1">
      <alignment horizontal="center" vertical="center" wrapText="1"/>
      <protection/>
    </xf>
    <xf numFmtId="0" fontId="4" fillId="0" borderId="89" xfId="55" applyFont="1" applyFill="1" applyBorder="1" applyAlignment="1">
      <alignment horizontal="center" vertical="center" wrapText="1"/>
      <protection/>
    </xf>
    <xf numFmtId="0" fontId="4" fillId="38" borderId="119" xfId="55" applyFont="1" applyFill="1" applyBorder="1" applyAlignment="1">
      <alignment horizontal="center" vertical="center" textRotation="90" wrapText="1"/>
      <protection/>
    </xf>
    <xf numFmtId="0" fontId="4" fillId="38" borderId="120" xfId="55" applyFont="1" applyFill="1" applyBorder="1" applyAlignment="1">
      <alignment horizontal="center" vertical="center" textRotation="90" wrapText="1"/>
      <protection/>
    </xf>
    <xf numFmtId="0" fontId="4" fillId="38" borderId="121" xfId="55" applyFont="1" applyFill="1" applyBorder="1" applyAlignment="1">
      <alignment horizontal="center" vertical="center" textRotation="90" wrapText="1"/>
      <protection/>
    </xf>
    <xf numFmtId="0" fontId="4" fillId="0" borderId="122" xfId="55" applyFont="1" applyFill="1" applyBorder="1" applyAlignment="1">
      <alignment horizontal="center" vertical="center" wrapText="1"/>
      <protection/>
    </xf>
    <xf numFmtId="0" fontId="4" fillId="0" borderId="91" xfId="55" applyFont="1" applyFill="1" applyBorder="1" applyAlignment="1">
      <alignment horizontal="center" vertical="center" wrapText="1"/>
      <protection/>
    </xf>
    <xf numFmtId="0" fontId="4" fillId="38" borderId="123" xfId="55" applyFont="1" applyFill="1" applyBorder="1" applyAlignment="1">
      <alignment horizontal="center" vertical="center" textRotation="90" wrapText="1"/>
      <protection/>
    </xf>
    <xf numFmtId="0" fontId="4" fillId="38" borderId="124" xfId="55" applyFont="1" applyFill="1" applyBorder="1" applyAlignment="1">
      <alignment horizontal="center" vertical="center" textRotation="90" wrapText="1"/>
      <protection/>
    </xf>
    <xf numFmtId="0" fontId="4" fillId="38" borderId="93" xfId="55" applyFont="1" applyFill="1" applyBorder="1" applyAlignment="1">
      <alignment horizontal="center" vertical="center" wrapText="1"/>
      <protection/>
    </xf>
    <xf numFmtId="0" fontId="4" fillId="0" borderId="93" xfId="55" applyFont="1" applyFill="1" applyBorder="1" applyAlignment="1">
      <alignment horizontal="center" vertical="center" wrapText="1"/>
      <protection/>
    </xf>
    <xf numFmtId="0" fontId="4" fillId="0" borderId="125" xfId="55" applyFont="1" applyFill="1" applyBorder="1" applyAlignment="1">
      <alignment horizontal="center" vertical="center" wrapText="1"/>
      <protection/>
    </xf>
    <xf numFmtId="0" fontId="4" fillId="0" borderId="126" xfId="55" applyFont="1" applyFill="1" applyBorder="1" applyAlignment="1">
      <alignment horizontal="center" vertical="center" wrapText="1"/>
      <protection/>
    </xf>
    <xf numFmtId="0" fontId="4" fillId="38" borderId="70" xfId="55" applyFont="1" applyFill="1" applyBorder="1" applyAlignment="1">
      <alignment horizontal="center" vertical="center" textRotation="90" wrapText="1"/>
      <protection/>
    </xf>
    <xf numFmtId="0" fontId="4" fillId="38" borderId="68" xfId="55" applyFont="1" applyFill="1" applyBorder="1" applyAlignment="1">
      <alignment horizontal="center" vertical="center" textRotation="90" wrapText="1"/>
      <protection/>
    </xf>
    <xf numFmtId="0" fontId="4" fillId="38" borderId="125" xfId="55" applyFont="1" applyFill="1" applyBorder="1" applyAlignment="1">
      <alignment horizontal="center" vertical="center" wrapText="1"/>
      <protection/>
    </xf>
    <xf numFmtId="0" fontId="4" fillId="38" borderId="91" xfId="55" applyFont="1" applyFill="1" applyBorder="1" applyAlignment="1">
      <alignment horizontal="center" vertical="center" wrapText="1"/>
      <protection/>
    </xf>
    <xf numFmtId="0" fontId="4" fillId="38" borderId="20" xfId="55" applyFont="1" applyFill="1" applyBorder="1" applyAlignment="1">
      <alignment horizontal="center" vertical="center" wrapText="1"/>
      <protection/>
    </xf>
    <xf numFmtId="0" fontId="4" fillId="38" borderId="11" xfId="55" applyFont="1" applyFill="1" applyBorder="1" applyAlignment="1">
      <alignment horizontal="center" vertical="center" wrapText="1"/>
      <protection/>
    </xf>
    <xf numFmtId="0" fontId="4" fillId="38" borderId="127" xfId="55" applyFont="1" applyFill="1" applyBorder="1" applyAlignment="1">
      <alignment horizontal="center" vertical="center" wrapText="1"/>
      <protection/>
    </xf>
    <xf numFmtId="0" fontId="4" fillId="38" borderId="66" xfId="55" applyFont="1" applyFill="1" applyBorder="1" applyAlignment="1">
      <alignment horizontal="center" vertical="center" textRotation="90" wrapText="1"/>
      <protection/>
    </xf>
    <xf numFmtId="0" fontId="4" fillId="38" borderId="66" xfId="55" applyFont="1" applyFill="1" applyBorder="1" applyAlignment="1">
      <alignment horizontal="center" vertical="center" wrapText="1"/>
      <protection/>
    </xf>
    <xf numFmtId="0" fontId="4" fillId="0" borderId="66" xfId="55" applyFont="1" applyFill="1" applyBorder="1" applyAlignment="1">
      <alignment horizontal="center" vertical="center" wrapText="1"/>
      <protection/>
    </xf>
    <xf numFmtId="0" fontId="4" fillId="0" borderId="98" xfId="55" applyFont="1" applyFill="1" applyBorder="1" applyAlignment="1">
      <alignment horizontal="center" vertical="center" wrapText="1"/>
      <protection/>
    </xf>
    <xf numFmtId="0" fontId="4" fillId="0" borderId="127" xfId="55" applyFont="1" applyFill="1" applyBorder="1" applyAlignment="1">
      <alignment horizontal="center" vertical="center" wrapText="1"/>
      <protection/>
    </xf>
    <xf numFmtId="0" fontId="19" fillId="0" borderId="12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29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130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16" fillId="0" borderId="131" xfId="0" applyFont="1" applyFill="1" applyBorder="1" applyAlignment="1">
      <alignment horizontal="center" vertical="center" textRotation="90" wrapText="1"/>
    </xf>
    <xf numFmtId="0" fontId="16" fillId="0" borderId="101" xfId="0" applyFont="1" applyFill="1" applyBorder="1" applyAlignment="1">
      <alignment horizontal="center" vertical="center" textRotation="90" wrapText="1"/>
    </xf>
    <xf numFmtId="0" fontId="16" fillId="0" borderId="63" xfId="0" applyFont="1" applyFill="1" applyBorder="1" applyAlignment="1">
      <alignment horizontal="center" vertical="center" textRotation="90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 wrapText="1"/>
    </xf>
    <xf numFmtId="0" fontId="20" fillId="0" borderId="102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132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133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01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 wrapText="1"/>
    </xf>
    <xf numFmtId="0" fontId="20" fillId="0" borderId="104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31" xfId="0" applyFont="1" applyFill="1" applyBorder="1" applyAlignment="1">
      <alignment horizontal="center" vertical="center" wrapText="1"/>
    </xf>
    <xf numFmtId="0" fontId="20" fillId="0" borderId="128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12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131" xfId="0" applyFont="1" applyFill="1" applyBorder="1" applyAlignment="1">
      <alignment vertical="center" wrapText="1"/>
    </xf>
    <xf numFmtId="0" fontId="20" fillId="0" borderId="128" xfId="0" applyFont="1" applyFill="1" applyBorder="1" applyAlignment="1">
      <alignment vertical="center" wrapText="1"/>
    </xf>
    <xf numFmtId="0" fontId="20" fillId="0" borderId="13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63" xfId="0" applyFont="1" applyFill="1" applyBorder="1" applyAlignment="1">
      <alignment vertical="center" wrapText="1"/>
    </xf>
    <xf numFmtId="0" fontId="20" fillId="0" borderId="129" xfId="0" applyFont="1" applyFill="1" applyBorder="1" applyAlignment="1">
      <alignment vertical="center" wrapText="1"/>
    </xf>
    <xf numFmtId="0" fontId="20" fillId="0" borderId="62" xfId="0" applyFont="1" applyFill="1" applyBorder="1" applyAlignment="1">
      <alignment vertical="center" wrapText="1"/>
    </xf>
    <xf numFmtId="0" fontId="20" fillId="0" borderId="131" xfId="0" applyFont="1" applyBorder="1" applyAlignment="1">
      <alignment horizontal="center" vertical="center"/>
    </xf>
    <xf numFmtId="0" fontId="20" fillId="0" borderId="128" xfId="0" applyFont="1" applyBorder="1" applyAlignment="1">
      <alignment horizontal="center" vertical="center"/>
    </xf>
    <xf numFmtId="0" fontId="20" fillId="0" borderId="130" xfId="0" applyFont="1" applyBorder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19" fillId="0" borderId="63" xfId="0" applyFont="1" applyBorder="1" applyAlignment="1">
      <alignment vertical="center" wrapText="1"/>
    </xf>
    <xf numFmtId="0" fontId="19" fillId="0" borderId="129" xfId="0" applyFont="1" applyBorder="1" applyAlignment="1">
      <alignment vertical="center" wrapText="1"/>
    </xf>
    <xf numFmtId="0" fontId="19" fillId="0" borderId="62" xfId="0" applyFont="1" applyBorder="1" applyAlignment="1">
      <alignment vertical="center" wrapText="1"/>
    </xf>
    <xf numFmtId="0" fontId="20" fillId="0" borderId="6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19" fillId="0" borderId="101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61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01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39" xfId="0" applyNumberFormat="1" applyFont="1" applyFill="1" applyBorder="1" applyAlignment="1">
      <alignment horizontal="center" vertical="center"/>
    </xf>
    <xf numFmtId="0" fontId="20" fillId="0" borderId="10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6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63" xfId="0" applyFont="1" applyBorder="1" applyAlignment="1">
      <alignment vertical="center"/>
    </xf>
    <xf numFmtId="0" fontId="20" fillId="0" borderId="129" xfId="0" applyFont="1" applyBorder="1" applyAlignment="1">
      <alignment vertical="center"/>
    </xf>
    <xf numFmtId="0" fontId="20" fillId="0" borderId="62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0" fillId="0" borderId="133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13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12" xfId="0" applyFont="1" applyBorder="1" applyAlignment="1">
      <alignment vertical="center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48" xfId="0" applyFont="1" applyBorder="1" applyAlignment="1">
      <alignment vertical="center"/>
    </xf>
    <xf numFmtId="0" fontId="20" fillId="0" borderId="104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20" fillId="0" borderId="132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29" xfId="0" applyFont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2" fontId="20" fillId="0" borderId="39" xfId="0" applyNumberFormat="1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13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177" fontId="0" fillId="38" borderId="11" xfId="0" applyNumberFormat="1" applyFill="1" applyBorder="1" applyAlignment="1">
      <alignment horizontal="center" vertical="center" wrapText="1"/>
    </xf>
    <xf numFmtId="177" fontId="0" fillId="38" borderId="14" xfId="0" applyNumberFormat="1" applyFill="1" applyBorder="1" applyAlignment="1">
      <alignment horizontal="center" vertical="center" wrapText="1"/>
    </xf>
    <xf numFmtId="177" fontId="0" fillId="38" borderId="13" xfId="0" applyNumberFormat="1" applyFill="1" applyBorder="1" applyAlignment="1">
      <alignment horizontal="center" vertical="center" wrapText="1"/>
    </xf>
    <xf numFmtId="177" fontId="0" fillId="38" borderId="12" xfId="0" applyNumberForma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55" applyFont="1" applyBorder="1" applyAlignment="1">
      <alignment horizontal="center" vertical="center" wrapText="1"/>
      <protection/>
    </xf>
    <xf numFmtId="0" fontId="0" fillId="0" borderId="13" xfId="55" applyFont="1" applyBorder="1" applyAlignment="1">
      <alignment horizontal="center" vertical="center" wrapText="1"/>
      <protection/>
    </xf>
    <xf numFmtId="0" fontId="0" fillId="0" borderId="12" xfId="55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14" xfId="55" applyFont="1" applyFill="1" applyBorder="1" applyAlignment="1">
      <alignment horizontal="center" vertical="center" wrapText="1"/>
      <protection/>
    </xf>
    <xf numFmtId="0" fontId="0" fillId="38" borderId="13" xfId="55" applyFont="1" applyFill="1" applyBorder="1" applyAlignment="1">
      <alignment horizontal="center" vertical="center" wrapText="1"/>
      <protection/>
    </xf>
    <xf numFmtId="0" fontId="0" fillId="38" borderId="12" xfId="55" applyFont="1" applyFill="1" applyBorder="1" applyAlignment="1">
      <alignment horizontal="center" vertical="center" wrapText="1"/>
      <protection/>
    </xf>
    <xf numFmtId="0" fontId="0" fillId="0" borderId="50" xfId="55" applyFont="1" applyBorder="1" applyAlignment="1">
      <alignment horizontal="center" vertical="center" wrapText="1"/>
      <protection/>
    </xf>
    <xf numFmtId="0" fontId="0" fillId="0" borderId="132" xfId="55" applyFont="1" applyBorder="1" applyAlignment="1">
      <alignment horizontal="center" vertical="center" wrapText="1"/>
      <protection/>
    </xf>
    <xf numFmtId="0" fontId="0" fillId="0" borderId="28" xfId="55" applyFont="1" applyBorder="1" applyAlignment="1">
      <alignment horizontal="center" vertical="center" wrapText="1"/>
      <protection/>
    </xf>
    <xf numFmtId="0" fontId="0" fillId="0" borderId="14" xfId="55" applyFont="1" applyFill="1" applyBorder="1" applyAlignment="1">
      <alignment horizontal="center" vertic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0" fillId="0" borderId="13" xfId="55" applyFont="1" applyFill="1" applyBorder="1" applyAlignment="1">
      <alignment horizontal="center" vertical="center" wrapText="1"/>
      <protection/>
    </xf>
    <xf numFmtId="0" fontId="17" fillId="0" borderId="19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134" xfId="0" applyFont="1" applyFill="1" applyBorder="1" applyAlignment="1">
      <alignment horizontal="center" vertical="center" wrapText="1"/>
    </xf>
    <xf numFmtId="0" fontId="17" fillId="0" borderId="53" xfId="0" applyFont="1" applyBorder="1" applyAlignment="1">
      <alignment/>
    </xf>
    <xf numFmtId="0" fontId="17" fillId="0" borderId="44" xfId="0" applyFont="1" applyBorder="1" applyAlignment="1">
      <alignment/>
    </xf>
    <xf numFmtId="0" fontId="17" fillId="0" borderId="59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8" fillId="0" borderId="59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5" fillId="0" borderId="11" xfId="0" applyFont="1" applyFill="1" applyBorder="1" applyAlignment="1">
      <alignment horizontal="center" vertical="center" textRotation="90" wrapText="1"/>
    </xf>
    <xf numFmtId="0" fontId="20" fillId="0" borderId="10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32" xfId="0" applyFont="1" applyFill="1" applyBorder="1" applyAlignment="1">
      <alignment horizontal="center" vertical="center"/>
    </xf>
    <xf numFmtId="0" fontId="20" fillId="0" borderId="133" xfId="0" applyFont="1" applyFill="1" applyBorder="1" applyAlignment="1">
      <alignment horizontal="center" vertical="center"/>
    </xf>
    <xf numFmtId="0" fontId="20" fillId="0" borderId="102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top"/>
    </xf>
    <xf numFmtId="0" fontId="20" fillId="0" borderId="11" xfId="0" applyFont="1" applyFill="1" applyBorder="1" applyAlignment="1">
      <alignment horizontal="center" vertical="top"/>
    </xf>
    <xf numFmtId="0" fontId="20" fillId="0" borderId="25" xfId="0" applyFont="1" applyFill="1" applyBorder="1" applyAlignment="1">
      <alignment horizontal="center" vertical="top"/>
    </xf>
    <xf numFmtId="0" fontId="20" fillId="0" borderId="101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Iau?iue_AA_1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57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dng9_27.08.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k0050\Data\work\projects\projects\&#1056;&#1053;\&#1075;&#1072;&#1079;3+(fill_from_T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жим"/>
      <sheetName val="Equation"/>
      <sheetName val="Расшифровка причин"/>
      <sheetName val="Расшифровка мероприятий"/>
      <sheetName val="Результаты проверки"/>
      <sheetName val="ois_params"/>
      <sheetName val="Анализ"/>
      <sheetName val="Спр. типы"/>
      <sheetName val="Спр. СЭ"/>
      <sheetName val="Спр. состояний"/>
    </sheetNames>
    <sheetDataSet>
      <sheetData sheetId="6">
        <row r="9">
          <cell r="C9">
            <v>3004.4</v>
          </cell>
        </row>
        <row r="10">
          <cell r="C10">
            <v>245.6</v>
          </cell>
        </row>
        <row r="11">
          <cell r="C11">
            <v>2696</v>
          </cell>
        </row>
        <row r="13">
          <cell r="C13">
            <v>131</v>
          </cell>
        </row>
        <row r="14">
          <cell r="C14">
            <v>66.5</v>
          </cell>
        </row>
        <row r="19">
          <cell r="C19">
            <v>43</v>
          </cell>
        </row>
        <row r="20">
          <cell r="C20">
            <v>85</v>
          </cell>
        </row>
        <row r="21">
          <cell r="C21">
            <v>5.398650000000001</v>
          </cell>
        </row>
        <row r="22">
          <cell r="C22">
            <v>36.55</v>
          </cell>
        </row>
        <row r="23">
          <cell r="C23">
            <v>2200</v>
          </cell>
        </row>
        <row r="24">
          <cell r="C24">
            <v>11</v>
          </cell>
        </row>
        <row r="25">
          <cell r="C25">
            <v>263.7</v>
          </cell>
        </row>
        <row r="26">
          <cell r="C26">
            <v>11</v>
          </cell>
        </row>
        <row r="30">
          <cell r="C30">
            <v>84.4</v>
          </cell>
        </row>
        <row r="31">
          <cell r="C31">
            <v>81</v>
          </cell>
        </row>
        <row r="32">
          <cell r="C32">
            <v>0.837</v>
          </cell>
        </row>
        <row r="33">
          <cell r="C33">
            <v>1.269</v>
          </cell>
        </row>
        <row r="34">
          <cell r="C34">
            <v>1.011</v>
          </cell>
        </row>
        <row r="35">
          <cell r="C35">
            <v>1.008</v>
          </cell>
        </row>
        <row r="39">
          <cell r="C39">
            <v>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ЦН"/>
      <sheetName val="4010(calc)"/>
      <sheetName val="4010_calc_"/>
      <sheetName val="Протокол"/>
      <sheetName val="apvs_template"/>
      <sheetName val="Снижение производительности"/>
      <sheetName val="Свод"/>
      <sheetName val="Параметры"/>
      <sheetName val="Control"/>
      <sheetName val="Skin"/>
      <sheetName val="JOE(для нов скв)"/>
      <sheetName val="основной"/>
      <sheetName val="через kh"/>
      <sheetName val="gas correction factor"/>
      <sheetName val="Анализ"/>
      <sheetName val="Инструкция по заполнению"/>
      <sheetName val="Лист1"/>
    </sheetNames>
    <sheetDataSet>
      <sheetData sheetId="1">
        <row r="10">
          <cell r="M10">
            <v>431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3"/>
  <sheetViews>
    <sheetView zoomScale="110" zoomScaleNormal="110" zoomScaleSheetLayoutView="110" zoomScalePageLayoutView="0" workbookViewId="0" topLeftCell="A1">
      <pane ySplit="5" topLeftCell="A6" activePane="bottomLeft" state="frozen"/>
      <selection pane="topLeft" activeCell="A1" sqref="A1"/>
      <selection pane="bottomLeft" activeCell="P70" sqref="P70:P71"/>
    </sheetView>
  </sheetViews>
  <sheetFormatPr defaultColWidth="9.00390625" defaultRowHeight="12.75"/>
  <cols>
    <col min="1" max="1" width="6.375" style="2" customWidth="1"/>
    <col min="2" max="2" width="6.00390625" style="2" customWidth="1"/>
    <col min="3" max="3" width="8.875" style="1" customWidth="1"/>
    <col min="4" max="4" width="6.625" style="1" customWidth="1"/>
    <col min="5" max="5" width="8.375" style="1" customWidth="1"/>
    <col min="6" max="6" width="6.875" style="1" customWidth="1"/>
    <col min="7" max="7" width="6.625" style="1" customWidth="1"/>
    <col min="8" max="8" width="5.875" style="1" customWidth="1"/>
    <col min="9" max="9" width="8.00390625" style="1" customWidth="1"/>
    <col min="10" max="10" width="6.875" style="1" customWidth="1"/>
    <col min="11" max="11" width="5.625" style="1" customWidth="1"/>
    <col min="12" max="12" width="6.00390625" style="1" customWidth="1"/>
    <col min="13" max="13" width="6.625" style="1" customWidth="1"/>
    <col min="14" max="14" width="7.125" style="3" customWidth="1"/>
    <col min="15" max="15" width="5.375" style="3" customWidth="1"/>
    <col min="16" max="16" width="7.625" style="3" customWidth="1"/>
    <col min="17" max="17" width="8.375" style="2" customWidth="1"/>
    <col min="18" max="16384" width="9.125" style="2" customWidth="1"/>
  </cols>
  <sheetData>
    <row r="1" spans="1:16" ht="18.75" customHeight="1">
      <c r="A1" s="397" t="s">
        <v>12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9"/>
    </row>
    <row r="2" spans="1:16" ht="15">
      <c r="A2" s="2" t="s">
        <v>24</v>
      </c>
      <c r="C2" s="5"/>
      <c r="D2" s="13" t="s">
        <v>13</v>
      </c>
      <c r="E2" s="381">
        <v>39887</v>
      </c>
      <c r="F2" s="381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12.75" customHeight="1">
      <c r="A3" s="398" t="s">
        <v>0</v>
      </c>
      <c r="B3" s="398" t="s">
        <v>2</v>
      </c>
      <c r="C3" s="402" t="s">
        <v>1</v>
      </c>
      <c r="D3" s="402"/>
      <c r="E3" s="402"/>
      <c r="F3" s="402"/>
      <c r="G3" s="402"/>
      <c r="H3" s="402"/>
      <c r="I3" s="402"/>
      <c r="J3" s="403" t="s">
        <v>3</v>
      </c>
      <c r="K3" s="403"/>
      <c r="L3" s="403"/>
      <c r="M3" s="403"/>
      <c r="N3" s="404" t="s">
        <v>4</v>
      </c>
      <c r="O3" s="404"/>
      <c r="P3" s="404"/>
      <c r="Q3" s="399" t="s">
        <v>14</v>
      </c>
    </row>
    <row r="4" spans="1:17" s="12" customFormat="1" ht="143.25" customHeight="1">
      <c r="A4" s="398"/>
      <c r="B4" s="398"/>
      <c r="C4" s="19" t="s">
        <v>16</v>
      </c>
      <c r="D4" s="19" t="s">
        <v>18</v>
      </c>
      <c r="E4" s="19" t="s">
        <v>17</v>
      </c>
      <c r="F4" s="19" t="s">
        <v>10</v>
      </c>
      <c r="G4" s="37" t="s">
        <v>11</v>
      </c>
      <c r="H4" s="19" t="s">
        <v>6</v>
      </c>
      <c r="I4" s="19" t="s">
        <v>7</v>
      </c>
      <c r="J4" s="18" t="s">
        <v>15</v>
      </c>
      <c r="K4" s="18" t="s">
        <v>8</v>
      </c>
      <c r="L4" s="18" t="s">
        <v>9</v>
      </c>
      <c r="M4" s="18" t="s">
        <v>19</v>
      </c>
      <c r="N4" s="10" t="s">
        <v>20</v>
      </c>
      <c r="O4" s="23" t="s">
        <v>21</v>
      </c>
      <c r="P4" s="11" t="s">
        <v>5</v>
      </c>
      <c r="Q4" s="400"/>
    </row>
    <row r="5" spans="1:17" s="6" customFormat="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35">
        <v>10</v>
      </c>
      <c r="K5" s="4">
        <v>11</v>
      </c>
      <c r="L5" s="4">
        <v>12</v>
      </c>
      <c r="M5" s="4">
        <v>13</v>
      </c>
      <c r="N5" s="4">
        <v>14</v>
      </c>
      <c r="O5" s="38">
        <v>15</v>
      </c>
      <c r="P5" s="4">
        <v>16</v>
      </c>
      <c r="Q5" s="4">
        <v>17</v>
      </c>
    </row>
    <row r="6" spans="1:17" s="6" customFormat="1" ht="12.75">
      <c r="A6" s="4">
        <v>1</v>
      </c>
      <c r="B6" s="391">
        <v>3</v>
      </c>
      <c r="C6" s="391"/>
      <c r="D6" s="391"/>
      <c r="E6" s="391"/>
      <c r="F6" s="391"/>
      <c r="G6" s="391"/>
      <c r="H6" s="391"/>
      <c r="I6" s="369"/>
      <c r="J6" s="32" t="s">
        <v>56</v>
      </c>
      <c r="K6" s="388">
        <v>1</v>
      </c>
      <c r="L6" s="378">
        <v>255</v>
      </c>
      <c r="M6" s="378">
        <v>6.1</v>
      </c>
      <c r="N6" s="20" t="s">
        <v>57</v>
      </c>
      <c r="O6" s="24">
        <v>41</v>
      </c>
      <c r="P6" s="14">
        <v>2.61</v>
      </c>
      <c r="Q6" s="14" t="s">
        <v>28</v>
      </c>
    </row>
    <row r="7" spans="1:17" s="6" customFormat="1" ht="12.75">
      <c r="A7" s="4">
        <v>2</v>
      </c>
      <c r="B7" s="392"/>
      <c r="C7" s="392"/>
      <c r="D7" s="392"/>
      <c r="E7" s="392"/>
      <c r="F7" s="392"/>
      <c r="G7" s="392"/>
      <c r="H7" s="392"/>
      <c r="I7" s="372"/>
      <c r="J7" s="28" t="s">
        <v>56</v>
      </c>
      <c r="K7" s="389"/>
      <c r="L7" s="379"/>
      <c r="M7" s="379"/>
      <c r="N7" s="20" t="s">
        <v>58</v>
      </c>
      <c r="O7" s="24">
        <v>11</v>
      </c>
      <c r="P7" s="14">
        <v>2.16</v>
      </c>
      <c r="Q7" s="14" t="s">
        <v>28</v>
      </c>
    </row>
    <row r="8" spans="1:17" s="6" customFormat="1" ht="12.75">
      <c r="A8" s="4">
        <v>3</v>
      </c>
      <c r="B8" s="392"/>
      <c r="C8" s="392"/>
      <c r="D8" s="392"/>
      <c r="E8" s="392"/>
      <c r="F8" s="392"/>
      <c r="G8" s="392"/>
      <c r="H8" s="392"/>
      <c r="I8" s="372"/>
      <c r="J8" s="28" t="s">
        <v>56</v>
      </c>
      <c r="K8" s="389"/>
      <c r="L8" s="379"/>
      <c r="M8" s="379"/>
      <c r="N8" s="20" t="s">
        <v>59</v>
      </c>
      <c r="O8" s="24">
        <v>10</v>
      </c>
      <c r="P8" s="14">
        <v>0.81</v>
      </c>
      <c r="Q8" s="14" t="s">
        <v>70</v>
      </c>
    </row>
    <row r="9" spans="1:17" s="6" customFormat="1" ht="12.75">
      <c r="A9" s="4">
        <v>4</v>
      </c>
      <c r="B9" s="392"/>
      <c r="C9" s="392"/>
      <c r="D9" s="392"/>
      <c r="E9" s="392"/>
      <c r="F9" s="392"/>
      <c r="G9" s="392"/>
      <c r="H9" s="392"/>
      <c r="I9" s="372"/>
      <c r="J9" s="28" t="s">
        <v>56</v>
      </c>
      <c r="K9" s="389"/>
      <c r="L9" s="379"/>
      <c r="M9" s="379"/>
      <c r="N9" s="20" t="s">
        <v>60</v>
      </c>
      <c r="O9" s="24">
        <v>13</v>
      </c>
      <c r="P9" s="14">
        <v>5.175</v>
      </c>
      <c r="Q9" s="14" t="s">
        <v>28</v>
      </c>
    </row>
    <row r="10" spans="1:17" s="6" customFormat="1" ht="12.75">
      <c r="A10" s="4">
        <v>5</v>
      </c>
      <c r="B10" s="392"/>
      <c r="C10" s="392"/>
      <c r="D10" s="392"/>
      <c r="E10" s="392"/>
      <c r="F10" s="392"/>
      <c r="G10" s="392"/>
      <c r="H10" s="392"/>
      <c r="I10" s="372"/>
      <c r="J10" s="28" t="s">
        <v>56</v>
      </c>
      <c r="K10" s="389"/>
      <c r="L10" s="379"/>
      <c r="M10" s="379"/>
      <c r="N10" s="20" t="s">
        <v>61</v>
      </c>
      <c r="O10" s="24">
        <v>110</v>
      </c>
      <c r="P10" s="14">
        <v>0.2</v>
      </c>
      <c r="Q10" s="14" t="s">
        <v>71</v>
      </c>
    </row>
    <row r="11" spans="1:17" s="6" customFormat="1" ht="12.75">
      <c r="A11" s="4">
        <v>6</v>
      </c>
      <c r="B11" s="392"/>
      <c r="C11" s="392"/>
      <c r="D11" s="392"/>
      <c r="E11" s="392"/>
      <c r="F11" s="392"/>
      <c r="G11" s="392"/>
      <c r="H11" s="392"/>
      <c r="I11" s="372"/>
      <c r="J11" s="28" t="s">
        <v>56</v>
      </c>
      <c r="K11" s="389"/>
      <c r="L11" s="379"/>
      <c r="M11" s="379"/>
      <c r="N11" s="20" t="s">
        <v>62</v>
      </c>
      <c r="O11" s="24">
        <v>97</v>
      </c>
      <c r="P11" s="14">
        <v>2.475</v>
      </c>
      <c r="Q11" s="14" t="s">
        <v>73</v>
      </c>
    </row>
    <row r="12" spans="1:17" s="6" customFormat="1" ht="12.75">
      <c r="A12" s="4">
        <v>7</v>
      </c>
      <c r="B12" s="393"/>
      <c r="C12" s="393"/>
      <c r="D12" s="393"/>
      <c r="E12" s="393"/>
      <c r="F12" s="393"/>
      <c r="G12" s="393"/>
      <c r="H12" s="393"/>
      <c r="I12" s="375"/>
      <c r="J12" s="28" t="s">
        <v>56</v>
      </c>
      <c r="K12" s="390"/>
      <c r="L12" s="380"/>
      <c r="M12" s="380"/>
      <c r="N12" s="20" t="s">
        <v>63</v>
      </c>
      <c r="O12" s="24">
        <v>0</v>
      </c>
      <c r="P12" s="14">
        <v>0.2</v>
      </c>
      <c r="Q12" s="14" t="s">
        <v>72</v>
      </c>
    </row>
    <row r="13" spans="1:17" s="6" customFormat="1" ht="12.75">
      <c r="A13" s="4">
        <v>8</v>
      </c>
      <c r="B13" s="391">
        <v>3</v>
      </c>
      <c r="C13" s="391"/>
      <c r="D13" s="391"/>
      <c r="E13" s="391"/>
      <c r="F13" s="391"/>
      <c r="G13" s="391"/>
      <c r="H13" s="391"/>
      <c r="I13" s="369"/>
      <c r="J13" s="34" t="s">
        <v>56</v>
      </c>
      <c r="K13" s="382">
        <v>2</v>
      </c>
      <c r="L13" s="366">
        <v>160</v>
      </c>
      <c r="M13" s="366">
        <v>6.2</v>
      </c>
      <c r="N13" s="21" t="s">
        <v>74</v>
      </c>
      <c r="O13" s="25">
        <v>0</v>
      </c>
      <c r="P13" s="15">
        <v>0.2</v>
      </c>
      <c r="Q13" s="15" t="s">
        <v>75</v>
      </c>
    </row>
    <row r="14" spans="1:17" s="6" customFormat="1" ht="12.75">
      <c r="A14" s="4">
        <v>9</v>
      </c>
      <c r="B14" s="392"/>
      <c r="C14" s="392"/>
      <c r="D14" s="392"/>
      <c r="E14" s="392"/>
      <c r="F14" s="392"/>
      <c r="G14" s="392"/>
      <c r="H14" s="392"/>
      <c r="I14" s="372"/>
      <c r="J14" s="36" t="s">
        <v>56</v>
      </c>
      <c r="K14" s="383"/>
      <c r="L14" s="367"/>
      <c r="M14" s="367"/>
      <c r="N14" s="21" t="s">
        <v>64</v>
      </c>
      <c r="O14" s="25">
        <v>4</v>
      </c>
      <c r="P14" s="15">
        <v>1.4</v>
      </c>
      <c r="Q14" s="15" t="s">
        <v>28</v>
      </c>
    </row>
    <row r="15" spans="1:17" s="6" customFormat="1" ht="12.75">
      <c r="A15" s="4">
        <v>10</v>
      </c>
      <c r="B15" s="392"/>
      <c r="C15" s="392"/>
      <c r="D15" s="392"/>
      <c r="E15" s="392"/>
      <c r="F15" s="392"/>
      <c r="G15" s="392"/>
      <c r="H15" s="392"/>
      <c r="I15" s="372"/>
      <c r="J15" s="36" t="s">
        <v>56</v>
      </c>
      <c r="K15" s="383"/>
      <c r="L15" s="367"/>
      <c r="M15" s="367"/>
      <c r="N15" s="21" t="s">
        <v>65</v>
      </c>
      <c r="O15" s="25">
        <v>127</v>
      </c>
      <c r="P15" s="15">
        <v>3.51</v>
      </c>
      <c r="Q15" s="15" t="s">
        <v>69</v>
      </c>
    </row>
    <row r="16" spans="1:17" s="6" customFormat="1" ht="12.75">
      <c r="A16" s="4">
        <v>11</v>
      </c>
      <c r="B16" s="392"/>
      <c r="C16" s="392"/>
      <c r="D16" s="392"/>
      <c r="E16" s="392"/>
      <c r="F16" s="392"/>
      <c r="G16" s="392"/>
      <c r="H16" s="392"/>
      <c r="I16" s="372"/>
      <c r="J16" s="36" t="s">
        <v>56</v>
      </c>
      <c r="K16" s="383"/>
      <c r="L16" s="367"/>
      <c r="M16" s="367"/>
      <c r="N16" s="21" t="s">
        <v>66</v>
      </c>
      <c r="O16" s="25">
        <v>5</v>
      </c>
      <c r="P16" s="15">
        <v>6.66</v>
      </c>
      <c r="Q16" s="15" t="s">
        <v>28</v>
      </c>
    </row>
    <row r="17" spans="1:17" s="6" customFormat="1" ht="12.75">
      <c r="A17" s="4">
        <v>12</v>
      </c>
      <c r="B17" s="392"/>
      <c r="C17" s="392"/>
      <c r="D17" s="392"/>
      <c r="E17" s="392"/>
      <c r="F17" s="392"/>
      <c r="G17" s="392"/>
      <c r="H17" s="392"/>
      <c r="I17" s="372"/>
      <c r="J17" s="36" t="s">
        <v>56</v>
      </c>
      <c r="K17" s="383"/>
      <c r="L17" s="367"/>
      <c r="M17" s="367"/>
      <c r="N17" s="21" t="s">
        <v>67</v>
      </c>
      <c r="O17" s="25">
        <v>13</v>
      </c>
      <c r="P17" s="15">
        <v>5.13</v>
      </c>
      <c r="Q17" s="15" t="s">
        <v>28</v>
      </c>
    </row>
    <row r="18" spans="1:17" s="6" customFormat="1" ht="12.75">
      <c r="A18" s="4">
        <v>13</v>
      </c>
      <c r="B18" s="393"/>
      <c r="C18" s="392"/>
      <c r="D18" s="393"/>
      <c r="E18" s="393"/>
      <c r="F18" s="393"/>
      <c r="G18" s="393"/>
      <c r="H18" s="393"/>
      <c r="I18" s="375"/>
      <c r="J18" s="27" t="s">
        <v>56</v>
      </c>
      <c r="K18" s="384"/>
      <c r="L18" s="368"/>
      <c r="M18" s="368"/>
      <c r="N18" s="21" t="s">
        <v>68</v>
      </c>
      <c r="O18" s="25">
        <v>11</v>
      </c>
      <c r="P18" s="15">
        <v>0.95</v>
      </c>
      <c r="Q18" s="15" t="s">
        <v>28</v>
      </c>
    </row>
    <row r="19" spans="1:17" s="6" customFormat="1" ht="12.75">
      <c r="A19" s="4">
        <v>14</v>
      </c>
      <c r="B19" s="394">
        <v>3</v>
      </c>
      <c r="C19" s="32" t="s">
        <v>76</v>
      </c>
      <c r="D19" s="388" t="s">
        <v>22</v>
      </c>
      <c r="E19" s="378">
        <v>6300</v>
      </c>
      <c r="F19" s="378">
        <v>9</v>
      </c>
      <c r="G19" s="378"/>
      <c r="H19" s="378">
        <v>86</v>
      </c>
      <c r="I19" s="378">
        <v>6.3</v>
      </c>
      <c r="J19" s="372"/>
      <c r="K19" s="370"/>
      <c r="L19" s="370"/>
      <c r="M19" s="371"/>
      <c r="N19" s="14" t="s">
        <v>27</v>
      </c>
      <c r="O19" s="24">
        <v>33</v>
      </c>
      <c r="P19" s="14">
        <v>6.4</v>
      </c>
      <c r="Q19" s="14" t="s">
        <v>28</v>
      </c>
    </row>
    <row r="20" spans="1:17" s="6" customFormat="1" ht="12.75">
      <c r="A20" s="4">
        <v>15</v>
      </c>
      <c r="B20" s="395"/>
      <c r="C20" s="28" t="s">
        <v>76</v>
      </c>
      <c r="D20" s="389"/>
      <c r="E20" s="379"/>
      <c r="F20" s="379"/>
      <c r="G20" s="379"/>
      <c r="H20" s="379"/>
      <c r="I20" s="379"/>
      <c r="J20" s="372"/>
      <c r="K20" s="373"/>
      <c r="L20" s="373"/>
      <c r="M20" s="374"/>
      <c r="N20" s="14" t="s">
        <v>25</v>
      </c>
      <c r="O20" s="24">
        <v>90</v>
      </c>
      <c r="P20" s="14">
        <v>6.2</v>
      </c>
      <c r="Q20" s="14" t="s">
        <v>28</v>
      </c>
    </row>
    <row r="21" spans="1:17" s="6" customFormat="1" ht="12.75">
      <c r="A21" s="4">
        <v>16</v>
      </c>
      <c r="B21" s="396"/>
      <c r="C21" s="33" t="s">
        <v>76</v>
      </c>
      <c r="D21" s="390"/>
      <c r="E21" s="380"/>
      <c r="F21" s="380"/>
      <c r="G21" s="380"/>
      <c r="H21" s="380"/>
      <c r="I21" s="380"/>
      <c r="J21" s="375"/>
      <c r="K21" s="376"/>
      <c r="L21" s="376"/>
      <c r="M21" s="377"/>
      <c r="N21" s="14" t="s">
        <v>26</v>
      </c>
      <c r="O21" s="24">
        <v>27</v>
      </c>
      <c r="P21" s="14">
        <v>6.9</v>
      </c>
      <c r="Q21" s="14" t="s">
        <v>28</v>
      </c>
    </row>
    <row r="22" spans="1:17" s="6" customFormat="1" ht="12.75">
      <c r="A22" s="4">
        <v>17</v>
      </c>
      <c r="B22" s="366">
        <v>3</v>
      </c>
      <c r="C22" s="36" t="s">
        <v>76</v>
      </c>
      <c r="D22" s="366" t="s">
        <v>23</v>
      </c>
      <c r="E22" s="366">
        <v>6300</v>
      </c>
      <c r="F22" s="366">
        <v>9</v>
      </c>
      <c r="G22" s="366"/>
      <c r="H22" s="366">
        <v>7</v>
      </c>
      <c r="I22" s="366">
        <v>6.3</v>
      </c>
      <c r="J22" s="369"/>
      <c r="K22" s="370"/>
      <c r="L22" s="370"/>
      <c r="M22" s="371"/>
      <c r="N22" s="15" t="s">
        <v>29</v>
      </c>
      <c r="O22" s="25">
        <v>27</v>
      </c>
      <c r="P22" s="15">
        <v>5.8</v>
      </c>
      <c r="Q22" s="15" t="s">
        <v>28</v>
      </c>
    </row>
    <row r="23" spans="1:17" s="6" customFormat="1" ht="12.75">
      <c r="A23" s="4">
        <v>18</v>
      </c>
      <c r="B23" s="368"/>
      <c r="C23" s="36" t="s">
        <v>76</v>
      </c>
      <c r="D23" s="368"/>
      <c r="E23" s="368"/>
      <c r="F23" s="368"/>
      <c r="G23" s="368"/>
      <c r="H23" s="368"/>
      <c r="I23" s="368"/>
      <c r="J23" s="375"/>
      <c r="K23" s="376"/>
      <c r="L23" s="376"/>
      <c r="M23" s="377"/>
      <c r="N23" s="15" t="s">
        <v>30</v>
      </c>
      <c r="O23" s="25">
        <v>0</v>
      </c>
      <c r="P23" s="15">
        <v>3.8</v>
      </c>
      <c r="Q23" s="15" t="s">
        <v>28</v>
      </c>
    </row>
    <row r="24" spans="1:17" s="6" customFormat="1" ht="12.75">
      <c r="A24" s="4">
        <v>19</v>
      </c>
      <c r="B24" s="394">
        <v>3</v>
      </c>
      <c r="C24" s="32" t="s">
        <v>77</v>
      </c>
      <c r="D24" s="388" t="s">
        <v>22</v>
      </c>
      <c r="E24" s="378">
        <v>10000</v>
      </c>
      <c r="F24" s="378">
        <v>19</v>
      </c>
      <c r="G24" s="378">
        <v>17</v>
      </c>
      <c r="H24" s="378">
        <v>198</v>
      </c>
      <c r="I24" s="378">
        <v>6.3</v>
      </c>
      <c r="J24" s="369"/>
      <c r="K24" s="370"/>
      <c r="L24" s="370"/>
      <c r="M24" s="371"/>
      <c r="N24" s="14" t="s">
        <v>31</v>
      </c>
      <c r="O24" s="24">
        <v>15</v>
      </c>
      <c r="P24" s="14">
        <v>4.4</v>
      </c>
      <c r="Q24" s="14" t="s">
        <v>28</v>
      </c>
    </row>
    <row r="25" spans="1:17" s="6" customFormat="1" ht="12.75">
      <c r="A25" s="4">
        <v>20</v>
      </c>
      <c r="B25" s="395"/>
      <c r="C25" s="28" t="s">
        <v>77</v>
      </c>
      <c r="D25" s="389"/>
      <c r="E25" s="379"/>
      <c r="F25" s="379"/>
      <c r="G25" s="379"/>
      <c r="H25" s="379"/>
      <c r="I25" s="379"/>
      <c r="J25" s="372"/>
      <c r="K25" s="373"/>
      <c r="L25" s="373"/>
      <c r="M25" s="374"/>
      <c r="N25" s="14" t="s">
        <v>32</v>
      </c>
      <c r="O25" s="24">
        <v>61</v>
      </c>
      <c r="P25" s="14">
        <v>10.7</v>
      </c>
      <c r="Q25" s="14" t="s">
        <v>28</v>
      </c>
    </row>
    <row r="26" spans="1:17" s="6" customFormat="1" ht="12.75">
      <c r="A26" s="4">
        <v>21</v>
      </c>
      <c r="B26" s="395"/>
      <c r="C26" s="28" t="s">
        <v>77</v>
      </c>
      <c r="D26" s="389"/>
      <c r="E26" s="379"/>
      <c r="F26" s="379"/>
      <c r="G26" s="379"/>
      <c r="H26" s="379"/>
      <c r="I26" s="379"/>
      <c r="J26" s="372"/>
      <c r="K26" s="373"/>
      <c r="L26" s="373"/>
      <c r="M26" s="374"/>
      <c r="N26" s="14" t="s">
        <v>33</v>
      </c>
      <c r="O26" s="24">
        <v>1</v>
      </c>
      <c r="P26" s="14">
        <v>0.9</v>
      </c>
      <c r="Q26" s="14" t="s">
        <v>28</v>
      </c>
    </row>
    <row r="27" spans="1:17" s="6" customFormat="1" ht="12.75">
      <c r="A27" s="4">
        <v>22</v>
      </c>
      <c r="B27" s="396"/>
      <c r="C27" s="33" t="s">
        <v>77</v>
      </c>
      <c r="D27" s="390"/>
      <c r="E27" s="380"/>
      <c r="F27" s="380"/>
      <c r="G27" s="380"/>
      <c r="H27" s="380"/>
      <c r="I27" s="380"/>
      <c r="J27" s="375"/>
      <c r="K27" s="376"/>
      <c r="L27" s="376"/>
      <c r="M27" s="377"/>
      <c r="N27" s="14" t="s">
        <v>34</v>
      </c>
      <c r="O27" s="24">
        <v>125</v>
      </c>
      <c r="P27" s="14">
        <v>0.5</v>
      </c>
      <c r="Q27" s="14" t="s">
        <v>53</v>
      </c>
    </row>
    <row r="28" spans="1:17" s="6" customFormat="1" ht="12.75">
      <c r="A28" s="4">
        <v>23</v>
      </c>
      <c r="B28" s="366">
        <v>3</v>
      </c>
      <c r="C28" s="36" t="s">
        <v>77</v>
      </c>
      <c r="D28" s="366" t="s">
        <v>23</v>
      </c>
      <c r="E28" s="366">
        <v>10000</v>
      </c>
      <c r="F28" s="366">
        <v>19</v>
      </c>
      <c r="G28" s="366">
        <v>17</v>
      </c>
      <c r="H28" s="366">
        <v>213</v>
      </c>
      <c r="I28" s="366">
        <v>6.4</v>
      </c>
      <c r="J28" s="369"/>
      <c r="K28" s="370"/>
      <c r="L28" s="370"/>
      <c r="M28" s="371"/>
      <c r="N28" s="15" t="s">
        <v>35</v>
      </c>
      <c r="O28" s="25">
        <v>133</v>
      </c>
      <c r="P28" s="15">
        <v>0.5</v>
      </c>
      <c r="Q28" s="15" t="s">
        <v>53</v>
      </c>
    </row>
    <row r="29" spans="1:17" s="6" customFormat="1" ht="12.75">
      <c r="A29" s="4">
        <v>24</v>
      </c>
      <c r="B29" s="367"/>
      <c r="C29" s="36" t="s">
        <v>77</v>
      </c>
      <c r="D29" s="367"/>
      <c r="E29" s="367"/>
      <c r="F29" s="367"/>
      <c r="G29" s="367"/>
      <c r="H29" s="367"/>
      <c r="I29" s="367"/>
      <c r="J29" s="372"/>
      <c r="K29" s="373"/>
      <c r="L29" s="373"/>
      <c r="M29" s="374"/>
      <c r="N29" s="15" t="s">
        <v>36</v>
      </c>
      <c r="O29" s="25">
        <v>16</v>
      </c>
      <c r="P29" s="15">
        <v>0.9</v>
      </c>
      <c r="Q29" s="15" t="s">
        <v>28</v>
      </c>
    </row>
    <row r="30" spans="1:17" s="6" customFormat="1" ht="12.75">
      <c r="A30" s="4">
        <v>25</v>
      </c>
      <c r="B30" s="367"/>
      <c r="C30" s="36" t="s">
        <v>77</v>
      </c>
      <c r="D30" s="367"/>
      <c r="E30" s="367"/>
      <c r="F30" s="367"/>
      <c r="G30" s="367"/>
      <c r="H30" s="367"/>
      <c r="I30" s="367"/>
      <c r="J30" s="372"/>
      <c r="K30" s="373"/>
      <c r="L30" s="373"/>
      <c r="M30" s="374"/>
      <c r="N30" s="15" t="s">
        <v>37</v>
      </c>
      <c r="O30" s="25">
        <v>23</v>
      </c>
      <c r="P30" s="15">
        <v>4.5</v>
      </c>
      <c r="Q30" s="15" t="s">
        <v>28</v>
      </c>
    </row>
    <row r="31" spans="1:17" s="6" customFormat="1" ht="12.75">
      <c r="A31" s="4">
        <v>26</v>
      </c>
      <c r="B31" s="368"/>
      <c r="C31" s="36" t="s">
        <v>77</v>
      </c>
      <c r="D31" s="368"/>
      <c r="E31" s="368"/>
      <c r="F31" s="368"/>
      <c r="G31" s="368"/>
      <c r="H31" s="368"/>
      <c r="I31" s="368"/>
      <c r="J31" s="375"/>
      <c r="K31" s="376"/>
      <c r="L31" s="376"/>
      <c r="M31" s="377"/>
      <c r="N31" s="15" t="s">
        <v>38</v>
      </c>
      <c r="O31" s="25">
        <v>87</v>
      </c>
      <c r="P31" s="15">
        <v>10.8</v>
      </c>
      <c r="Q31" s="15" t="s">
        <v>28</v>
      </c>
    </row>
    <row r="32" spans="1:17" s="6" customFormat="1" ht="12.75">
      <c r="A32" s="4">
        <v>27</v>
      </c>
      <c r="B32" s="394">
        <v>3</v>
      </c>
      <c r="C32" s="32" t="s">
        <v>78</v>
      </c>
      <c r="D32" s="388" t="s">
        <v>22</v>
      </c>
      <c r="E32" s="378">
        <v>4000</v>
      </c>
      <c r="F32" s="378">
        <v>5</v>
      </c>
      <c r="G32" s="378"/>
      <c r="H32" s="378">
        <v>135</v>
      </c>
      <c r="I32" s="378">
        <v>6.3</v>
      </c>
      <c r="J32" s="369"/>
      <c r="K32" s="370"/>
      <c r="L32" s="370"/>
      <c r="M32" s="371"/>
      <c r="N32" s="14" t="s">
        <v>39</v>
      </c>
      <c r="O32" s="24">
        <v>91</v>
      </c>
      <c r="P32" s="14">
        <v>6.9</v>
      </c>
      <c r="Q32" s="14" t="s">
        <v>28</v>
      </c>
    </row>
    <row r="33" spans="1:17" s="6" customFormat="1" ht="12.75">
      <c r="A33" s="4">
        <v>28</v>
      </c>
      <c r="B33" s="395"/>
      <c r="C33" s="28" t="s">
        <v>78</v>
      </c>
      <c r="D33" s="389"/>
      <c r="E33" s="379"/>
      <c r="F33" s="379"/>
      <c r="G33" s="379"/>
      <c r="H33" s="379"/>
      <c r="I33" s="379"/>
      <c r="J33" s="372"/>
      <c r="K33" s="373"/>
      <c r="L33" s="373"/>
      <c r="M33" s="374"/>
      <c r="N33" s="14" t="s">
        <v>40</v>
      </c>
      <c r="O33" s="24">
        <v>27</v>
      </c>
      <c r="P33" s="14">
        <v>3.8</v>
      </c>
      <c r="Q33" s="14" t="s">
        <v>28</v>
      </c>
    </row>
    <row r="34" spans="1:17" s="6" customFormat="1" ht="12.75">
      <c r="A34" s="4">
        <v>29</v>
      </c>
      <c r="B34" s="396"/>
      <c r="C34" s="33" t="s">
        <v>78</v>
      </c>
      <c r="D34" s="390"/>
      <c r="E34" s="380"/>
      <c r="F34" s="380"/>
      <c r="G34" s="380"/>
      <c r="H34" s="380"/>
      <c r="I34" s="380"/>
      <c r="J34" s="375"/>
      <c r="K34" s="376"/>
      <c r="L34" s="376"/>
      <c r="M34" s="377"/>
      <c r="N34" s="14" t="s">
        <v>41</v>
      </c>
      <c r="O34" s="24">
        <v>38</v>
      </c>
      <c r="P34" s="14">
        <v>3.9</v>
      </c>
      <c r="Q34" s="14" t="s">
        <v>28</v>
      </c>
    </row>
    <row r="35" spans="1:17" s="6" customFormat="1" ht="12.75">
      <c r="A35" s="4">
        <v>30</v>
      </c>
      <c r="B35" s="366">
        <v>3</v>
      </c>
      <c r="C35" s="36" t="s">
        <v>78</v>
      </c>
      <c r="D35" s="366" t="s">
        <v>23</v>
      </c>
      <c r="E35" s="366">
        <v>4000</v>
      </c>
      <c r="F35" s="366">
        <v>5</v>
      </c>
      <c r="G35" s="366"/>
      <c r="H35" s="366">
        <v>111</v>
      </c>
      <c r="I35" s="366">
        <v>6.1</v>
      </c>
      <c r="J35" s="369"/>
      <c r="K35" s="370"/>
      <c r="L35" s="370"/>
      <c r="M35" s="371"/>
      <c r="N35" s="15" t="s">
        <v>43</v>
      </c>
      <c r="O35" s="25">
        <v>30</v>
      </c>
      <c r="P35" s="15">
        <v>4.3</v>
      </c>
      <c r="Q35" s="15" t="s">
        <v>28</v>
      </c>
    </row>
    <row r="36" spans="1:17" s="6" customFormat="1" ht="12.75">
      <c r="A36" s="4">
        <v>31</v>
      </c>
      <c r="B36" s="367"/>
      <c r="C36" s="36" t="s">
        <v>78</v>
      </c>
      <c r="D36" s="367"/>
      <c r="E36" s="367"/>
      <c r="F36" s="367"/>
      <c r="G36" s="367"/>
      <c r="H36" s="367"/>
      <c r="I36" s="367"/>
      <c r="J36" s="372"/>
      <c r="K36" s="373"/>
      <c r="L36" s="373"/>
      <c r="M36" s="374"/>
      <c r="N36" s="15" t="s">
        <v>44</v>
      </c>
      <c r="O36" s="25">
        <v>51</v>
      </c>
      <c r="P36" s="15">
        <v>6.9</v>
      </c>
      <c r="Q36" s="15" t="s">
        <v>28</v>
      </c>
    </row>
    <row r="37" spans="1:17" s="6" customFormat="1" ht="12.75">
      <c r="A37" s="4">
        <v>32</v>
      </c>
      <c r="B37" s="368"/>
      <c r="C37" s="36" t="s">
        <v>78</v>
      </c>
      <c r="D37" s="368"/>
      <c r="E37" s="368"/>
      <c r="F37" s="368"/>
      <c r="G37" s="368"/>
      <c r="H37" s="368"/>
      <c r="I37" s="368"/>
      <c r="J37" s="375"/>
      <c r="K37" s="376"/>
      <c r="L37" s="376"/>
      <c r="M37" s="377"/>
      <c r="N37" s="15" t="s">
        <v>42</v>
      </c>
      <c r="O37" s="25">
        <v>40</v>
      </c>
      <c r="P37" s="15">
        <v>2.4</v>
      </c>
      <c r="Q37" s="15" t="s">
        <v>28</v>
      </c>
    </row>
    <row r="38" spans="1:17" s="6" customFormat="1" ht="12.75">
      <c r="A38" s="4">
        <v>33</v>
      </c>
      <c r="B38" s="394">
        <v>3</v>
      </c>
      <c r="C38" s="32" t="s">
        <v>79</v>
      </c>
      <c r="D38" s="388" t="s">
        <v>22</v>
      </c>
      <c r="E38" s="378">
        <v>6300</v>
      </c>
      <c r="F38" s="378"/>
      <c r="G38" s="378"/>
      <c r="H38" s="378">
        <v>131</v>
      </c>
      <c r="I38" s="378">
        <v>6.2</v>
      </c>
      <c r="J38" s="369"/>
      <c r="K38" s="370"/>
      <c r="L38" s="370"/>
      <c r="M38" s="371"/>
      <c r="N38" s="14" t="s">
        <v>45</v>
      </c>
      <c r="O38" s="24">
        <v>35.2</v>
      </c>
      <c r="P38" s="14">
        <v>5.9</v>
      </c>
      <c r="Q38" s="14" t="s">
        <v>28</v>
      </c>
    </row>
    <row r="39" spans="1:17" s="6" customFormat="1" ht="12.75">
      <c r="A39" s="4">
        <v>34</v>
      </c>
      <c r="B39" s="395"/>
      <c r="C39" s="28" t="s">
        <v>79</v>
      </c>
      <c r="D39" s="389"/>
      <c r="E39" s="379"/>
      <c r="F39" s="379"/>
      <c r="G39" s="379"/>
      <c r="H39" s="379"/>
      <c r="I39" s="379"/>
      <c r="J39" s="372"/>
      <c r="K39" s="373"/>
      <c r="L39" s="373"/>
      <c r="M39" s="374"/>
      <c r="N39" s="14" t="s">
        <v>46</v>
      </c>
      <c r="O39" s="24">
        <v>44</v>
      </c>
      <c r="P39" s="14">
        <v>3.5</v>
      </c>
      <c r="Q39" s="14" t="s">
        <v>28</v>
      </c>
    </row>
    <row r="40" spans="1:17" s="6" customFormat="1" ht="12.75">
      <c r="A40" s="4">
        <v>35</v>
      </c>
      <c r="B40" s="395"/>
      <c r="C40" s="28" t="s">
        <v>79</v>
      </c>
      <c r="D40" s="389"/>
      <c r="E40" s="379"/>
      <c r="F40" s="379"/>
      <c r="G40" s="379"/>
      <c r="H40" s="379"/>
      <c r="I40" s="379"/>
      <c r="J40" s="372"/>
      <c r="K40" s="373"/>
      <c r="L40" s="373"/>
      <c r="M40" s="374"/>
      <c r="N40" s="14" t="s">
        <v>47</v>
      </c>
      <c r="O40" s="24">
        <v>69</v>
      </c>
      <c r="P40" s="14">
        <v>3.4</v>
      </c>
      <c r="Q40" s="14" t="s">
        <v>28</v>
      </c>
    </row>
    <row r="41" spans="1:17" s="6" customFormat="1" ht="12.75">
      <c r="A41" s="4">
        <v>36</v>
      </c>
      <c r="B41" s="396"/>
      <c r="C41" s="33" t="s">
        <v>79</v>
      </c>
      <c r="D41" s="390"/>
      <c r="E41" s="380"/>
      <c r="F41" s="380"/>
      <c r="G41" s="380"/>
      <c r="H41" s="380"/>
      <c r="I41" s="380"/>
      <c r="J41" s="375"/>
      <c r="K41" s="376"/>
      <c r="L41" s="376"/>
      <c r="M41" s="377"/>
      <c r="N41" s="14" t="s">
        <v>48</v>
      </c>
      <c r="O41" s="24">
        <v>45</v>
      </c>
      <c r="P41" s="14">
        <v>0.6</v>
      </c>
      <c r="Q41" s="14" t="s">
        <v>28</v>
      </c>
    </row>
    <row r="42" spans="1:17" s="6" customFormat="1" ht="12.75">
      <c r="A42" s="4">
        <v>37</v>
      </c>
      <c r="B42" s="366">
        <v>3</v>
      </c>
      <c r="C42" s="34" t="s">
        <v>79</v>
      </c>
      <c r="D42" s="366" t="s">
        <v>23</v>
      </c>
      <c r="E42" s="366">
        <v>6300</v>
      </c>
      <c r="F42" s="366"/>
      <c r="G42" s="366"/>
      <c r="H42" s="366">
        <v>111</v>
      </c>
      <c r="I42" s="366">
        <v>6.3</v>
      </c>
      <c r="J42" s="369"/>
      <c r="K42" s="370"/>
      <c r="L42" s="370"/>
      <c r="M42" s="371"/>
      <c r="N42" s="15" t="s">
        <v>50</v>
      </c>
      <c r="O42" s="25">
        <v>33</v>
      </c>
      <c r="P42" s="15">
        <v>3.5</v>
      </c>
      <c r="Q42" s="15" t="s">
        <v>28</v>
      </c>
    </row>
    <row r="43" spans="1:17" s="6" customFormat="1" ht="12.75">
      <c r="A43" s="4">
        <v>38</v>
      </c>
      <c r="B43" s="367"/>
      <c r="C43" s="36" t="s">
        <v>79</v>
      </c>
      <c r="D43" s="367"/>
      <c r="E43" s="367"/>
      <c r="F43" s="367"/>
      <c r="G43" s="367"/>
      <c r="H43" s="367"/>
      <c r="I43" s="367"/>
      <c r="J43" s="372"/>
      <c r="K43" s="373"/>
      <c r="L43" s="373"/>
      <c r="M43" s="374"/>
      <c r="N43" s="15" t="s">
        <v>51</v>
      </c>
      <c r="O43" s="25">
        <v>54</v>
      </c>
      <c r="P43" s="15">
        <v>3.4</v>
      </c>
      <c r="Q43" s="15" t="s">
        <v>28</v>
      </c>
    </row>
    <row r="44" spans="1:17" s="6" customFormat="1" ht="12.75">
      <c r="A44" s="4">
        <v>39</v>
      </c>
      <c r="B44" s="367"/>
      <c r="C44" s="36" t="s">
        <v>79</v>
      </c>
      <c r="D44" s="367"/>
      <c r="E44" s="367"/>
      <c r="F44" s="367"/>
      <c r="G44" s="367"/>
      <c r="H44" s="367"/>
      <c r="I44" s="367"/>
      <c r="J44" s="372"/>
      <c r="K44" s="373"/>
      <c r="L44" s="373"/>
      <c r="M44" s="374"/>
      <c r="N44" s="15" t="s">
        <v>52</v>
      </c>
      <c r="O44" s="25">
        <v>31</v>
      </c>
      <c r="P44" s="15">
        <v>6.1</v>
      </c>
      <c r="Q44" s="15" t="s">
        <v>28</v>
      </c>
    </row>
    <row r="45" spans="1:17" s="6" customFormat="1" ht="12.75">
      <c r="A45" s="4">
        <v>40</v>
      </c>
      <c r="B45" s="368"/>
      <c r="C45" s="27" t="s">
        <v>79</v>
      </c>
      <c r="D45" s="368"/>
      <c r="E45" s="368"/>
      <c r="F45" s="368"/>
      <c r="G45" s="368"/>
      <c r="H45" s="368"/>
      <c r="I45" s="368"/>
      <c r="J45" s="375"/>
      <c r="K45" s="376"/>
      <c r="L45" s="376"/>
      <c r="M45" s="377"/>
      <c r="N45" s="15" t="s">
        <v>49</v>
      </c>
      <c r="O45" s="25">
        <v>18</v>
      </c>
      <c r="P45" s="15">
        <v>0.6</v>
      </c>
      <c r="Q45" s="15" t="s">
        <v>28</v>
      </c>
    </row>
    <row r="46" spans="1:17" s="6" customFormat="1" ht="12.75">
      <c r="A46" s="4">
        <v>41</v>
      </c>
      <c r="B46" s="28"/>
      <c r="C46" s="28" t="s">
        <v>80</v>
      </c>
      <c r="D46" s="28"/>
      <c r="E46" s="28"/>
      <c r="F46" s="28"/>
      <c r="G46" s="28"/>
      <c r="H46" s="378">
        <v>56</v>
      </c>
      <c r="I46" s="378">
        <v>6.3</v>
      </c>
      <c r="J46" s="369"/>
      <c r="K46" s="370"/>
      <c r="L46" s="370"/>
      <c r="M46" s="371"/>
      <c r="N46" s="14" t="s">
        <v>91</v>
      </c>
      <c r="O46" s="24">
        <v>40.5</v>
      </c>
      <c r="P46" s="14"/>
      <c r="Q46" s="14" t="s">
        <v>28</v>
      </c>
    </row>
    <row r="47" spans="1:17" s="6" customFormat="1" ht="12.75">
      <c r="A47" s="4">
        <v>42</v>
      </c>
      <c r="B47" s="379">
        <v>3</v>
      </c>
      <c r="C47" s="28" t="s">
        <v>80</v>
      </c>
      <c r="D47" s="379" t="s">
        <v>22</v>
      </c>
      <c r="E47" s="379">
        <v>10000</v>
      </c>
      <c r="F47" s="379">
        <v>19</v>
      </c>
      <c r="G47" s="379">
        <v>16</v>
      </c>
      <c r="H47" s="379"/>
      <c r="I47" s="379"/>
      <c r="J47" s="372"/>
      <c r="K47" s="373"/>
      <c r="L47" s="373"/>
      <c r="M47" s="374"/>
      <c r="N47" s="14" t="s">
        <v>87</v>
      </c>
      <c r="O47" s="24">
        <v>4.2</v>
      </c>
      <c r="P47" s="14"/>
      <c r="Q47" s="14" t="s">
        <v>54</v>
      </c>
    </row>
    <row r="48" spans="1:17" s="6" customFormat="1" ht="12.75">
      <c r="A48" s="4">
        <v>43</v>
      </c>
      <c r="B48" s="379"/>
      <c r="C48" s="28" t="s">
        <v>80</v>
      </c>
      <c r="D48" s="379"/>
      <c r="E48" s="379"/>
      <c r="F48" s="379"/>
      <c r="G48" s="379"/>
      <c r="H48" s="380"/>
      <c r="I48" s="380"/>
      <c r="J48" s="375"/>
      <c r="K48" s="376"/>
      <c r="L48" s="376"/>
      <c r="M48" s="377"/>
      <c r="N48" s="14" t="s">
        <v>86</v>
      </c>
      <c r="O48" s="24">
        <v>40.6</v>
      </c>
      <c r="P48" s="14"/>
      <c r="Q48" s="14" t="s">
        <v>28</v>
      </c>
    </row>
    <row r="49" spans="1:17" s="6" customFormat="1" ht="12.75">
      <c r="A49" s="4">
        <v>44</v>
      </c>
      <c r="B49" s="385">
        <v>3</v>
      </c>
      <c r="C49" s="34" t="s">
        <v>80</v>
      </c>
      <c r="D49" s="382" t="s">
        <v>23</v>
      </c>
      <c r="E49" s="366">
        <v>10000</v>
      </c>
      <c r="F49" s="366">
        <v>19</v>
      </c>
      <c r="G49" s="366">
        <v>16</v>
      </c>
      <c r="H49" s="366">
        <v>60</v>
      </c>
      <c r="I49" s="366">
        <v>6.3</v>
      </c>
      <c r="J49" s="369"/>
      <c r="K49" s="370"/>
      <c r="L49" s="370"/>
      <c r="M49" s="371"/>
      <c r="N49" s="15" t="s">
        <v>89</v>
      </c>
      <c r="O49" s="25">
        <v>0.1</v>
      </c>
      <c r="P49" s="15"/>
      <c r="Q49" s="15" t="s">
        <v>90</v>
      </c>
    </row>
    <row r="50" spans="1:17" s="6" customFormat="1" ht="12.75">
      <c r="A50" s="4">
        <v>45</v>
      </c>
      <c r="B50" s="386"/>
      <c r="C50" s="36" t="s">
        <v>80</v>
      </c>
      <c r="D50" s="383"/>
      <c r="E50" s="367"/>
      <c r="F50" s="367"/>
      <c r="G50" s="367"/>
      <c r="H50" s="367"/>
      <c r="I50" s="367"/>
      <c r="J50" s="372"/>
      <c r="K50" s="373"/>
      <c r="L50" s="373"/>
      <c r="M50" s="374"/>
      <c r="N50" s="15" t="s">
        <v>85</v>
      </c>
      <c r="O50" s="25">
        <v>47.2</v>
      </c>
      <c r="P50" s="15"/>
      <c r="Q50" s="15" t="s">
        <v>28</v>
      </c>
    </row>
    <row r="51" spans="1:17" s="6" customFormat="1" ht="12.75">
      <c r="A51" s="4">
        <v>46</v>
      </c>
      <c r="B51" s="386"/>
      <c r="C51" s="36" t="s">
        <v>80</v>
      </c>
      <c r="D51" s="383"/>
      <c r="E51" s="367"/>
      <c r="F51" s="367"/>
      <c r="G51" s="367"/>
      <c r="H51" s="367"/>
      <c r="I51" s="367"/>
      <c r="J51" s="375"/>
      <c r="K51" s="376"/>
      <c r="L51" s="376"/>
      <c r="M51" s="377"/>
      <c r="N51" s="15" t="s">
        <v>84</v>
      </c>
      <c r="O51" s="25">
        <v>32.8</v>
      </c>
      <c r="P51" s="15"/>
      <c r="Q51" s="15" t="s">
        <v>28</v>
      </c>
    </row>
    <row r="52" spans="1:17" s="6" customFormat="1" ht="12.75">
      <c r="A52" s="4">
        <v>47</v>
      </c>
      <c r="B52" s="394">
        <v>3</v>
      </c>
      <c r="C52" s="32" t="s">
        <v>81</v>
      </c>
      <c r="D52" s="388" t="s">
        <v>22</v>
      </c>
      <c r="E52" s="378">
        <v>10000</v>
      </c>
      <c r="F52" s="378">
        <v>19</v>
      </c>
      <c r="G52" s="378">
        <v>14</v>
      </c>
      <c r="H52" s="378">
        <v>169</v>
      </c>
      <c r="I52" s="378">
        <v>6.3</v>
      </c>
      <c r="J52" s="369"/>
      <c r="K52" s="370"/>
      <c r="L52" s="370"/>
      <c r="M52" s="371"/>
      <c r="N52" s="14" t="s">
        <v>82</v>
      </c>
      <c r="O52" s="24">
        <v>17</v>
      </c>
      <c r="P52" s="14">
        <v>1.2</v>
      </c>
      <c r="Q52" s="14" t="s">
        <v>28</v>
      </c>
    </row>
    <row r="53" spans="1:17" s="6" customFormat="1" ht="12.75">
      <c r="A53" s="4">
        <v>48</v>
      </c>
      <c r="B53" s="395"/>
      <c r="C53" s="28" t="s">
        <v>81</v>
      </c>
      <c r="D53" s="389"/>
      <c r="E53" s="379"/>
      <c r="F53" s="379"/>
      <c r="G53" s="379"/>
      <c r="H53" s="379"/>
      <c r="I53" s="379"/>
      <c r="J53" s="372"/>
      <c r="K53" s="373"/>
      <c r="L53" s="373"/>
      <c r="M53" s="374"/>
      <c r="N53" s="14" t="s">
        <v>96</v>
      </c>
      <c r="O53" s="24">
        <v>13</v>
      </c>
      <c r="P53" s="14"/>
      <c r="Q53" s="14" t="s">
        <v>54</v>
      </c>
    </row>
    <row r="54" spans="1:17" s="6" customFormat="1" ht="12.75">
      <c r="A54" s="4">
        <v>49</v>
      </c>
      <c r="B54" s="395"/>
      <c r="C54" s="28" t="s">
        <v>81</v>
      </c>
      <c r="D54" s="389"/>
      <c r="E54" s="379"/>
      <c r="F54" s="379"/>
      <c r="G54" s="379"/>
      <c r="H54" s="379"/>
      <c r="I54" s="379"/>
      <c r="J54" s="372"/>
      <c r="K54" s="373"/>
      <c r="L54" s="373"/>
      <c r="M54" s="374"/>
      <c r="N54" s="14" t="s">
        <v>97</v>
      </c>
      <c r="O54" s="24">
        <v>0</v>
      </c>
      <c r="P54" s="14"/>
      <c r="Q54" s="14" t="s">
        <v>98</v>
      </c>
    </row>
    <row r="55" spans="1:17" s="6" customFormat="1" ht="12.75">
      <c r="A55" s="4"/>
      <c r="B55" s="395"/>
      <c r="C55" s="28" t="s">
        <v>81</v>
      </c>
      <c r="D55" s="389"/>
      <c r="E55" s="379"/>
      <c r="F55" s="379"/>
      <c r="G55" s="379"/>
      <c r="H55" s="379"/>
      <c r="I55" s="379"/>
      <c r="J55" s="372"/>
      <c r="K55" s="373"/>
      <c r="L55" s="373"/>
      <c r="M55" s="374"/>
      <c r="N55" s="14" t="s">
        <v>109</v>
      </c>
      <c r="O55" s="24">
        <v>39.1</v>
      </c>
      <c r="P55" s="14"/>
      <c r="Q55" s="14" t="s">
        <v>28</v>
      </c>
    </row>
    <row r="56" spans="1:17" s="6" customFormat="1" ht="12.75">
      <c r="A56" s="4">
        <v>50</v>
      </c>
      <c r="B56" s="395"/>
      <c r="C56" s="28" t="s">
        <v>81</v>
      </c>
      <c r="D56" s="389"/>
      <c r="E56" s="379"/>
      <c r="F56" s="379"/>
      <c r="G56" s="379"/>
      <c r="H56" s="379"/>
      <c r="I56" s="379"/>
      <c r="J56" s="372"/>
      <c r="K56" s="373"/>
      <c r="L56" s="373"/>
      <c r="M56" s="374"/>
      <c r="N56" s="14" t="s">
        <v>99</v>
      </c>
      <c r="O56" s="24">
        <v>18.3</v>
      </c>
      <c r="P56" s="14"/>
      <c r="Q56" s="14" t="s">
        <v>28</v>
      </c>
    </row>
    <row r="57" spans="1:17" s="6" customFormat="1" ht="12.75">
      <c r="A57" s="4">
        <v>51</v>
      </c>
      <c r="B57" s="395"/>
      <c r="C57" s="28" t="s">
        <v>81</v>
      </c>
      <c r="D57" s="389"/>
      <c r="E57" s="379"/>
      <c r="F57" s="379"/>
      <c r="G57" s="379"/>
      <c r="H57" s="379"/>
      <c r="I57" s="379"/>
      <c r="J57" s="372"/>
      <c r="K57" s="373"/>
      <c r="L57" s="373"/>
      <c r="M57" s="374"/>
      <c r="N57" s="14" t="s">
        <v>83</v>
      </c>
      <c r="O57" s="24">
        <v>0</v>
      </c>
      <c r="P57" s="14">
        <v>3.6</v>
      </c>
      <c r="Q57" s="14" t="s">
        <v>101</v>
      </c>
    </row>
    <row r="58" spans="1:17" s="6" customFormat="1" ht="12.75">
      <c r="A58" s="4">
        <v>52</v>
      </c>
      <c r="B58" s="396"/>
      <c r="C58" s="28" t="s">
        <v>81</v>
      </c>
      <c r="D58" s="390"/>
      <c r="E58" s="380"/>
      <c r="F58" s="380"/>
      <c r="G58" s="380"/>
      <c r="H58" s="380"/>
      <c r="I58" s="380"/>
      <c r="J58" s="375"/>
      <c r="K58" s="376"/>
      <c r="L58" s="376"/>
      <c r="M58" s="377"/>
      <c r="N58" s="14" t="s">
        <v>100</v>
      </c>
      <c r="O58" s="24">
        <v>0</v>
      </c>
      <c r="P58" s="14"/>
      <c r="Q58" s="14" t="s">
        <v>28</v>
      </c>
    </row>
    <row r="59" spans="1:17" s="6" customFormat="1" ht="12.75">
      <c r="A59" s="4">
        <v>53</v>
      </c>
      <c r="B59" s="386">
        <v>3</v>
      </c>
      <c r="C59" s="34" t="s">
        <v>81</v>
      </c>
      <c r="D59" s="383" t="s">
        <v>23</v>
      </c>
      <c r="E59" s="367">
        <v>10000</v>
      </c>
      <c r="F59" s="367">
        <v>19</v>
      </c>
      <c r="G59" s="367">
        <v>16</v>
      </c>
      <c r="H59" s="367">
        <v>325</v>
      </c>
      <c r="I59" s="367">
        <v>6.27</v>
      </c>
      <c r="J59" s="372"/>
      <c r="K59" s="373"/>
      <c r="L59" s="373"/>
      <c r="M59" s="374"/>
      <c r="N59" s="27" t="s">
        <v>92</v>
      </c>
      <c r="O59" s="29">
        <v>129</v>
      </c>
      <c r="P59" s="30">
        <v>4.5</v>
      </c>
      <c r="Q59" s="31" t="s">
        <v>28</v>
      </c>
    </row>
    <row r="60" spans="1:17" s="6" customFormat="1" ht="12.75">
      <c r="A60" s="4">
        <v>54</v>
      </c>
      <c r="B60" s="386"/>
      <c r="C60" s="36" t="s">
        <v>81</v>
      </c>
      <c r="D60" s="383"/>
      <c r="E60" s="367"/>
      <c r="F60" s="367"/>
      <c r="G60" s="367"/>
      <c r="H60" s="367"/>
      <c r="I60" s="367"/>
      <c r="J60" s="372"/>
      <c r="K60" s="373"/>
      <c r="L60" s="373"/>
      <c r="M60" s="374"/>
      <c r="N60" s="15" t="s">
        <v>102</v>
      </c>
      <c r="O60" s="26">
        <v>34.8</v>
      </c>
      <c r="P60" s="17"/>
      <c r="Q60" s="16" t="s">
        <v>28</v>
      </c>
    </row>
    <row r="61" spans="1:17" s="6" customFormat="1" ht="12.75">
      <c r="A61" s="4">
        <v>55</v>
      </c>
      <c r="B61" s="386"/>
      <c r="C61" s="36" t="s">
        <v>81</v>
      </c>
      <c r="D61" s="383"/>
      <c r="E61" s="367"/>
      <c r="F61" s="367"/>
      <c r="G61" s="367"/>
      <c r="H61" s="367"/>
      <c r="I61" s="367"/>
      <c r="J61" s="372"/>
      <c r="K61" s="373"/>
      <c r="L61" s="373"/>
      <c r="M61" s="374"/>
      <c r="N61" s="15" t="s">
        <v>93</v>
      </c>
      <c r="O61" s="26">
        <v>59.9</v>
      </c>
      <c r="P61" s="17">
        <v>3.6</v>
      </c>
      <c r="Q61" s="16" t="s">
        <v>28</v>
      </c>
    </row>
    <row r="62" spans="1:17" s="6" customFormat="1" ht="12.75">
      <c r="A62" s="4">
        <v>56</v>
      </c>
      <c r="B62" s="386"/>
      <c r="C62" s="36" t="s">
        <v>81</v>
      </c>
      <c r="D62" s="383"/>
      <c r="E62" s="367"/>
      <c r="F62" s="367"/>
      <c r="G62" s="367"/>
      <c r="H62" s="367"/>
      <c r="I62" s="367"/>
      <c r="J62" s="372"/>
      <c r="K62" s="373"/>
      <c r="L62" s="373"/>
      <c r="M62" s="374"/>
      <c r="N62" s="15" t="s">
        <v>94</v>
      </c>
      <c r="O62" s="26">
        <v>28.2</v>
      </c>
      <c r="P62" s="17">
        <v>3.6</v>
      </c>
      <c r="Q62" s="16" t="s">
        <v>54</v>
      </c>
    </row>
    <row r="63" spans="1:17" s="6" customFormat="1" ht="12.75">
      <c r="A63" s="4">
        <v>57</v>
      </c>
      <c r="B63" s="386"/>
      <c r="C63" s="36" t="s">
        <v>81</v>
      </c>
      <c r="D63" s="383"/>
      <c r="E63" s="367"/>
      <c r="F63" s="367"/>
      <c r="G63" s="367"/>
      <c r="H63" s="367"/>
      <c r="I63" s="367"/>
      <c r="J63" s="372"/>
      <c r="K63" s="373"/>
      <c r="L63" s="373"/>
      <c r="M63" s="374"/>
      <c r="N63" s="15" t="s">
        <v>103</v>
      </c>
      <c r="O63" s="26">
        <v>134</v>
      </c>
      <c r="P63" s="17"/>
      <c r="Q63" s="16" t="s">
        <v>98</v>
      </c>
    </row>
    <row r="64" spans="1:17" s="6" customFormat="1" ht="12.75">
      <c r="A64" s="4">
        <v>58</v>
      </c>
      <c r="B64" s="387"/>
      <c r="C64" s="36" t="s">
        <v>81</v>
      </c>
      <c r="D64" s="384"/>
      <c r="E64" s="368"/>
      <c r="F64" s="368"/>
      <c r="G64" s="368"/>
      <c r="H64" s="368"/>
      <c r="I64" s="368"/>
      <c r="J64" s="375"/>
      <c r="K64" s="376"/>
      <c r="L64" s="376"/>
      <c r="M64" s="377"/>
      <c r="N64" s="15" t="s">
        <v>95</v>
      </c>
      <c r="O64" s="26">
        <v>29.4</v>
      </c>
      <c r="P64" s="17">
        <v>3.6</v>
      </c>
      <c r="Q64" s="16" t="s">
        <v>28</v>
      </c>
    </row>
    <row r="65" spans="1:17" s="6" customFormat="1" ht="12.75">
      <c r="A65" s="4">
        <v>59</v>
      </c>
      <c r="B65" s="378">
        <v>3</v>
      </c>
      <c r="C65" s="40" t="s">
        <v>88</v>
      </c>
      <c r="D65" s="378" t="s">
        <v>22</v>
      </c>
      <c r="E65" s="378">
        <v>10000</v>
      </c>
      <c r="F65" s="378">
        <v>19</v>
      </c>
      <c r="G65" s="378">
        <v>13</v>
      </c>
      <c r="H65" s="378">
        <v>54</v>
      </c>
      <c r="I65" s="378">
        <v>6.19</v>
      </c>
      <c r="J65" s="369"/>
      <c r="K65" s="370"/>
      <c r="L65" s="370"/>
      <c r="M65" s="371"/>
      <c r="N65" s="14" t="s">
        <v>104</v>
      </c>
      <c r="O65" s="24">
        <v>25.1</v>
      </c>
      <c r="P65" s="14">
        <v>1.2</v>
      </c>
      <c r="Q65" s="14" t="s">
        <v>28</v>
      </c>
    </row>
    <row r="66" spans="1:17" s="6" customFormat="1" ht="12.75">
      <c r="A66" s="4"/>
      <c r="B66" s="379"/>
      <c r="C66" s="39" t="s">
        <v>88</v>
      </c>
      <c r="D66" s="379"/>
      <c r="E66" s="379"/>
      <c r="F66" s="379"/>
      <c r="G66" s="379"/>
      <c r="H66" s="379"/>
      <c r="I66" s="379"/>
      <c r="J66" s="372"/>
      <c r="K66" s="373"/>
      <c r="L66" s="373"/>
      <c r="M66" s="374"/>
      <c r="N66" s="14" t="s">
        <v>110</v>
      </c>
      <c r="O66" s="24">
        <v>84</v>
      </c>
      <c r="P66" s="14">
        <v>0.1</v>
      </c>
      <c r="Q66" s="14" t="s">
        <v>111</v>
      </c>
    </row>
    <row r="67" spans="1:17" s="6" customFormat="1" ht="12.75">
      <c r="A67" s="4">
        <v>60</v>
      </c>
      <c r="B67" s="380"/>
      <c r="C67" s="39" t="s">
        <v>88</v>
      </c>
      <c r="D67" s="380"/>
      <c r="E67" s="380"/>
      <c r="F67" s="380"/>
      <c r="G67" s="380"/>
      <c r="H67" s="380"/>
      <c r="I67" s="380"/>
      <c r="J67" s="375"/>
      <c r="K67" s="376"/>
      <c r="L67" s="376"/>
      <c r="M67" s="377"/>
      <c r="N67" s="14" t="s">
        <v>105</v>
      </c>
      <c r="O67" s="24">
        <v>24.7</v>
      </c>
      <c r="P67" s="14">
        <v>3.6</v>
      </c>
      <c r="Q67" s="14" t="s">
        <v>28</v>
      </c>
    </row>
    <row r="68" spans="1:17" s="6" customFormat="1" ht="12.75">
      <c r="A68" s="4">
        <v>61</v>
      </c>
      <c r="B68" s="385">
        <v>3</v>
      </c>
      <c r="C68" s="34" t="s">
        <v>88</v>
      </c>
      <c r="D68" s="382" t="s">
        <v>23</v>
      </c>
      <c r="E68" s="366">
        <v>10000</v>
      </c>
      <c r="F68" s="366">
        <v>19</v>
      </c>
      <c r="G68" s="366">
        <v>14</v>
      </c>
      <c r="H68" s="366">
        <v>41</v>
      </c>
      <c r="I68" s="366">
        <v>6.18</v>
      </c>
      <c r="J68" s="369"/>
      <c r="K68" s="370"/>
      <c r="L68" s="370"/>
      <c r="M68" s="371"/>
      <c r="N68" s="15" t="s">
        <v>106</v>
      </c>
      <c r="O68" s="26">
        <v>59.1</v>
      </c>
      <c r="P68" s="17">
        <v>1.2</v>
      </c>
      <c r="Q68" s="16" t="s">
        <v>28</v>
      </c>
    </row>
    <row r="69" spans="1:17" s="6" customFormat="1" ht="12.75">
      <c r="A69" s="4">
        <v>62</v>
      </c>
      <c r="B69" s="386"/>
      <c r="C69" s="36" t="s">
        <v>88</v>
      </c>
      <c r="D69" s="383"/>
      <c r="E69" s="367"/>
      <c r="F69" s="367"/>
      <c r="G69" s="367"/>
      <c r="H69" s="367"/>
      <c r="I69" s="367"/>
      <c r="J69" s="372"/>
      <c r="K69" s="373"/>
      <c r="L69" s="373"/>
      <c r="M69" s="374"/>
      <c r="N69" s="15" t="s">
        <v>112</v>
      </c>
      <c r="O69" s="26">
        <v>83.3</v>
      </c>
      <c r="P69" s="17">
        <v>0.1</v>
      </c>
      <c r="Q69" s="17" t="s">
        <v>111</v>
      </c>
    </row>
    <row r="70" spans="1:17" s="6" customFormat="1" ht="12.75">
      <c r="A70" s="4">
        <v>62</v>
      </c>
      <c r="B70" s="386"/>
      <c r="C70" s="36" t="s">
        <v>88</v>
      </c>
      <c r="D70" s="383"/>
      <c r="E70" s="367"/>
      <c r="F70" s="367"/>
      <c r="G70" s="367"/>
      <c r="H70" s="367"/>
      <c r="I70" s="367"/>
      <c r="J70" s="372"/>
      <c r="K70" s="373"/>
      <c r="L70" s="373"/>
      <c r="M70" s="374"/>
      <c r="N70" s="15" t="s">
        <v>107</v>
      </c>
      <c r="O70" s="26">
        <v>15.4</v>
      </c>
      <c r="P70" s="17">
        <v>4.5</v>
      </c>
      <c r="Q70" s="16" t="s">
        <v>28</v>
      </c>
    </row>
    <row r="71" spans="1:17" s="6" customFormat="1" ht="12.75">
      <c r="A71" s="4">
        <v>63</v>
      </c>
      <c r="B71" s="387"/>
      <c r="C71" s="27" t="s">
        <v>88</v>
      </c>
      <c r="D71" s="384"/>
      <c r="E71" s="368"/>
      <c r="F71" s="368"/>
      <c r="G71" s="368"/>
      <c r="H71" s="368"/>
      <c r="I71" s="368"/>
      <c r="J71" s="375"/>
      <c r="K71" s="376"/>
      <c r="L71" s="376"/>
      <c r="M71" s="377"/>
      <c r="N71" s="15" t="s">
        <v>108</v>
      </c>
      <c r="O71" s="26">
        <v>53.9</v>
      </c>
      <c r="P71" s="17">
        <v>3.6</v>
      </c>
      <c r="Q71" s="16" t="s">
        <v>28</v>
      </c>
    </row>
    <row r="72" spans="1:34" s="6" customFormat="1" ht="36.75" customHeight="1">
      <c r="A72" s="401" t="s">
        <v>55</v>
      </c>
      <c r="B72" s="401"/>
      <c r="C72" s="401"/>
      <c r="D72" s="401"/>
      <c r="E72" s="401"/>
      <c r="F72" s="401"/>
      <c r="G72" s="401"/>
      <c r="H72" s="401"/>
      <c r="I72" s="401"/>
      <c r="J72" s="401"/>
      <c r="K72" s="401"/>
      <c r="L72" s="401"/>
      <c r="M72" s="401"/>
      <c r="N72" s="401"/>
      <c r="O72" s="401"/>
      <c r="P72" s="401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4:16" s="6" customFormat="1" ht="12.75" customHeight="1">
      <c r="D73" s="7"/>
      <c r="E73" s="7"/>
      <c r="F73" s="7"/>
      <c r="G73" s="7"/>
      <c r="H73" s="7"/>
      <c r="I73" s="7"/>
      <c r="K73" s="7"/>
      <c r="L73" s="7"/>
      <c r="M73" s="7"/>
      <c r="N73" s="8"/>
      <c r="O73" s="8"/>
      <c r="P73" s="8"/>
    </row>
  </sheetData>
  <sheetProtection/>
  <autoFilter ref="A5:Q72"/>
  <mergeCells count="143">
    <mergeCell ref="Q3:Q4"/>
    <mergeCell ref="A72:P72"/>
    <mergeCell ref="A3:A4"/>
    <mergeCell ref="C3:I3"/>
    <mergeCell ref="J3:M3"/>
    <mergeCell ref="N3:P3"/>
    <mergeCell ref="E19:E21"/>
    <mergeCell ref="E22:E23"/>
    <mergeCell ref="B24:B27"/>
    <mergeCell ref="J28:M31"/>
    <mergeCell ref="A1:O1"/>
    <mergeCell ref="B3:B4"/>
    <mergeCell ref="G19:G21"/>
    <mergeCell ref="G22:G23"/>
    <mergeCell ref="H19:H21"/>
    <mergeCell ref="I19:I21"/>
    <mergeCell ref="I22:I23"/>
    <mergeCell ref="F6:F12"/>
    <mergeCell ref="E6:E12"/>
    <mergeCell ref="D6:D12"/>
    <mergeCell ref="I24:I27"/>
    <mergeCell ref="J32:M34"/>
    <mergeCell ref="B19:B21"/>
    <mergeCell ref="B22:B23"/>
    <mergeCell ref="F19:F21"/>
    <mergeCell ref="F22:F23"/>
    <mergeCell ref="I32:I34"/>
    <mergeCell ref="H28:H31"/>
    <mergeCell ref="I28:I31"/>
    <mergeCell ref="D19:D21"/>
    <mergeCell ref="D22:D23"/>
    <mergeCell ref="H22:H23"/>
    <mergeCell ref="D24:D27"/>
    <mergeCell ref="G24:G27"/>
    <mergeCell ref="H24:H27"/>
    <mergeCell ref="F32:F34"/>
    <mergeCell ref="G32:G34"/>
    <mergeCell ref="H32:H34"/>
    <mergeCell ref="E32:E34"/>
    <mergeCell ref="B28:B31"/>
    <mergeCell ref="D28:D31"/>
    <mergeCell ref="H35:H37"/>
    <mergeCell ref="B35:B37"/>
    <mergeCell ref="D35:D37"/>
    <mergeCell ref="E35:E37"/>
    <mergeCell ref="F35:F37"/>
    <mergeCell ref="G28:G31"/>
    <mergeCell ref="G35:G37"/>
    <mergeCell ref="B32:B34"/>
    <mergeCell ref="B42:B45"/>
    <mergeCell ref="D42:D45"/>
    <mergeCell ref="E42:E45"/>
    <mergeCell ref="F42:F45"/>
    <mergeCell ref="B38:B41"/>
    <mergeCell ref="D38:D41"/>
    <mergeCell ref="E38:E41"/>
    <mergeCell ref="F38:F41"/>
    <mergeCell ref="B47:B48"/>
    <mergeCell ref="B52:B58"/>
    <mergeCell ref="D47:D48"/>
    <mergeCell ref="E47:E48"/>
    <mergeCell ref="B49:B51"/>
    <mergeCell ref="D49:D51"/>
    <mergeCell ref="E49:E51"/>
    <mergeCell ref="F13:F18"/>
    <mergeCell ref="D52:D58"/>
    <mergeCell ref="E52:E58"/>
    <mergeCell ref="F52:F58"/>
    <mergeCell ref="F47:F48"/>
    <mergeCell ref="E24:E27"/>
    <mergeCell ref="F24:F27"/>
    <mergeCell ref="E28:E31"/>
    <mergeCell ref="F28:F31"/>
    <mergeCell ref="D32:D34"/>
    <mergeCell ref="G59:G64"/>
    <mergeCell ref="H59:H64"/>
    <mergeCell ref="J52:M58"/>
    <mergeCell ref="J49:M51"/>
    <mergeCell ref="J59:M64"/>
    <mergeCell ref="B59:B64"/>
    <mergeCell ref="D59:D64"/>
    <mergeCell ref="E59:E64"/>
    <mergeCell ref="F59:F64"/>
    <mergeCell ref="H13:H18"/>
    <mergeCell ref="E13:E18"/>
    <mergeCell ref="D13:D18"/>
    <mergeCell ref="F49:F51"/>
    <mergeCell ref="G47:G48"/>
    <mergeCell ref="H52:H58"/>
    <mergeCell ref="G52:G58"/>
    <mergeCell ref="G49:G51"/>
    <mergeCell ref="H49:H51"/>
    <mergeCell ref="H46:H48"/>
    <mergeCell ref="I42:I45"/>
    <mergeCell ref="I35:I37"/>
    <mergeCell ref="I38:I41"/>
    <mergeCell ref="H38:H41"/>
    <mergeCell ref="B6:B12"/>
    <mergeCell ref="H6:H12"/>
    <mergeCell ref="G6:G12"/>
    <mergeCell ref="C6:C12"/>
    <mergeCell ref="C13:C18"/>
    <mergeCell ref="B13:B18"/>
    <mergeCell ref="B65:B67"/>
    <mergeCell ref="D65:D67"/>
    <mergeCell ref="E65:E67"/>
    <mergeCell ref="F65:F67"/>
    <mergeCell ref="K6:K12"/>
    <mergeCell ref="I6:I12"/>
    <mergeCell ref="G42:G45"/>
    <mergeCell ref="H42:H45"/>
    <mergeCell ref="G38:G41"/>
    <mergeCell ref="G13:G18"/>
    <mergeCell ref="K13:K18"/>
    <mergeCell ref="I13:I18"/>
    <mergeCell ref="M6:M12"/>
    <mergeCell ref="L6:L12"/>
    <mergeCell ref="G65:G67"/>
    <mergeCell ref="B68:B71"/>
    <mergeCell ref="D68:D71"/>
    <mergeCell ref="E68:E71"/>
    <mergeCell ref="F68:F71"/>
    <mergeCell ref="G68:G71"/>
    <mergeCell ref="J35:M37"/>
    <mergeCell ref="J38:M41"/>
    <mergeCell ref="J42:M45"/>
    <mergeCell ref="J65:M67"/>
    <mergeCell ref="E2:F2"/>
    <mergeCell ref="J19:M21"/>
    <mergeCell ref="J22:M23"/>
    <mergeCell ref="J24:M27"/>
    <mergeCell ref="M13:M18"/>
    <mergeCell ref="L13:L18"/>
    <mergeCell ref="H68:H71"/>
    <mergeCell ref="I68:I71"/>
    <mergeCell ref="J68:M71"/>
    <mergeCell ref="H65:H67"/>
    <mergeCell ref="I65:I67"/>
    <mergeCell ref="J46:M48"/>
    <mergeCell ref="I59:I64"/>
    <mergeCell ref="I52:I58"/>
    <mergeCell ref="I46:I48"/>
    <mergeCell ref="I49:I51"/>
  </mergeCells>
  <printOptions horizontalCentered="1" verticalCentered="1"/>
  <pageMargins left="0.2362204724409449" right="0" top="0" bottom="0" header="0" footer="0"/>
  <pageSetup fitToHeight="3" horizontalDpi="600" verticalDpi="600" orientation="landscape" paperSize="9" scale="99" r:id="rId1"/>
  <rowBreaks count="1" manualBreakCount="1">
    <brk id="4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workbookViewId="0" topLeftCell="A1">
      <selection activeCell="G16" sqref="G16"/>
    </sheetView>
  </sheetViews>
  <sheetFormatPr defaultColWidth="9.00390625" defaultRowHeight="12.75"/>
  <cols>
    <col min="1" max="1" width="8.75390625" style="0" customWidth="1"/>
    <col min="2" max="20" width="5.875" style="0" customWidth="1"/>
    <col min="21" max="21" width="11.875" style="0" customWidth="1"/>
  </cols>
  <sheetData>
    <row r="1" spans="1:21" ht="12.75">
      <c r="A1" s="413" t="s">
        <v>120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</row>
    <row r="2" spans="1:21" ht="13.5" thickBot="1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</row>
    <row r="3" spans="1:21" ht="21.75" customHeight="1">
      <c r="A3" s="43"/>
      <c r="B3" s="409" t="s">
        <v>114</v>
      </c>
      <c r="C3" s="410"/>
      <c r="D3" s="410"/>
      <c r="E3" s="410"/>
      <c r="F3" s="410"/>
      <c r="G3" s="410"/>
      <c r="H3" s="410"/>
      <c r="I3" s="410"/>
      <c r="J3" s="410"/>
      <c r="K3" s="411"/>
      <c r="L3" s="409" t="s">
        <v>115</v>
      </c>
      <c r="M3" s="410"/>
      <c r="N3" s="410"/>
      <c r="O3" s="410"/>
      <c r="P3" s="410"/>
      <c r="Q3" s="410"/>
      <c r="R3" s="410"/>
      <c r="S3" s="410"/>
      <c r="T3" s="411"/>
      <c r="U3" s="41"/>
    </row>
    <row r="4" spans="1:21" ht="21.75" customHeight="1">
      <c r="A4" s="61" t="s">
        <v>116</v>
      </c>
      <c r="B4" s="64"/>
      <c r="C4" s="65"/>
      <c r="D4" s="65"/>
      <c r="E4" s="65"/>
      <c r="F4" s="65"/>
      <c r="G4" s="65"/>
      <c r="H4" s="65"/>
      <c r="I4" s="65"/>
      <c r="J4" s="65"/>
      <c r="K4" s="66"/>
      <c r="L4" s="64"/>
      <c r="M4" s="65"/>
      <c r="N4" s="65"/>
      <c r="O4" s="65"/>
      <c r="P4" s="65"/>
      <c r="Q4" s="65"/>
      <c r="R4" s="65"/>
      <c r="S4" s="65"/>
      <c r="T4" s="66"/>
      <c r="U4" s="42"/>
    </row>
    <row r="5" spans="1:21" ht="21.75" customHeight="1">
      <c r="A5" s="57" t="s">
        <v>117</v>
      </c>
      <c r="B5" s="59"/>
      <c r="C5" s="44"/>
      <c r="D5" s="44"/>
      <c r="E5" s="44"/>
      <c r="F5" s="44"/>
      <c r="G5" s="44"/>
      <c r="H5" s="63"/>
      <c r="I5" s="44"/>
      <c r="J5" s="44"/>
      <c r="K5" s="60"/>
      <c r="L5" s="59"/>
      <c r="M5" s="44"/>
      <c r="N5" s="44"/>
      <c r="O5" s="44"/>
      <c r="P5" s="44"/>
      <c r="Q5" s="44"/>
      <c r="R5" s="44"/>
      <c r="S5" s="44"/>
      <c r="T5" s="60"/>
      <c r="U5" s="56" t="s">
        <v>113</v>
      </c>
    </row>
    <row r="6" spans="1:21" ht="11.25" customHeight="1">
      <c r="A6" s="62" t="s">
        <v>119</v>
      </c>
      <c r="B6" s="407"/>
      <c r="C6" s="405"/>
      <c r="D6" s="405"/>
      <c r="E6" s="405"/>
      <c r="F6" s="405"/>
      <c r="G6" s="405"/>
      <c r="H6" s="405"/>
      <c r="I6" s="405"/>
      <c r="J6" s="405"/>
      <c r="K6" s="415"/>
      <c r="L6" s="416"/>
      <c r="M6" s="405"/>
      <c r="N6" s="405"/>
      <c r="O6" s="406"/>
      <c r="P6" s="406"/>
      <c r="Q6" s="405"/>
      <c r="R6" s="405"/>
      <c r="S6" s="405"/>
      <c r="T6" s="415"/>
      <c r="U6" s="56"/>
    </row>
    <row r="7" spans="1:21" ht="11.25" customHeight="1" thickBot="1">
      <c r="A7" s="58" t="s">
        <v>118</v>
      </c>
      <c r="B7" s="408"/>
      <c r="C7" s="406"/>
      <c r="D7" s="406"/>
      <c r="E7" s="406"/>
      <c r="F7" s="406"/>
      <c r="G7" s="406"/>
      <c r="H7" s="406"/>
      <c r="I7" s="406"/>
      <c r="J7" s="406"/>
      <c r="K7" s="415"/>
      <c r="L7" s="416"/>
      <c r="M7" s="406"/>
      <c r="N7" s="406"/>
      <c r="O7" s="412"/>
      <c r="P7" s="412"/>
      <c r="Q7" s="406"/>
      <c r="R7" s="406"/>
      <c r="S7" s="406"/>
      <c r="T7" s="415"/>
      <c r="U7" s="42"/>
    </row>
    <row r="8" spans="1:21" ht="21.75" customHeight="1">
      <c r="A8" s="45"/>
      <c r="B8" s="46"/>
      <c r="C8" s="46"/>
      <c r="D8" s="46"/>
      <c r="E8" s="46"/>
      <c r="F8" s="46"/>
      <c r="G8" s="46"/>
      <c r="H8" s="46"/>
      <c r="I8" s="46"/>
      <c r="J8" s="46"/>
      <c r="K8" s="47"/>
      <c r="L8" s="53"/>
      <c r="M8" s="46"/>
      <c r="N8" s="46"/>
      <c r="O8" s="46"/>
      <c r="P8" s="46"/>
      <c r="Q8" s="46"/>
      <c r="R8" s="46"/>
      <c r="S8" s="46"/>
      <c r="T8" s="46"/>
      <c r="U8" s="47"/>
    </row>
    <row r="9" spans="1:21" ht="21.75" customHeight="1">
      <c r="A9" s="48"/>
      <c r="B9" s="44"/>
      <c r="C9" s="44"/>
      <c r="D9" s="44"/>
      <c r="E9" s="44"/>
      <c r="F9" s="44"/>
      <c r="G9" s="44"/>
      <c r="H9" s="44"/>
      <c r="I9" s="44"/>
      <c r="J9" s="44"/>
      <c r="K9" s="49"/>
      <c r="L9" s="54"/>
      <c r="M9" s="44"/>
      <c r="N9" s="44"/>
      <c r="O9" s="44"/>
      <c r="P9" s="44"/>
      <c r="Q9" s="44"/>
      <c r="R9" s="44"/>
      <c r="S9" s="44"/>
      <c r="T9" s="44"/>
      <c r="U9" s="49"/>
    </row>
    <row r="10" spans="1:21" ht="21.75" customHeight="1">
      <c r="A10" s="48"/>
      <c r="B10" s="44"/>
      <c r="C10" s="44"/>
      <c r="D10" s="44"/>
      <c r="E10" s="44"/>
      <c r="F10" s="44"/>
      <c r="G10" s="44"/>
      <c r="H10" s="44"/>
      <c r="I10" s="44"/>
      <c r="J10" s="44"/>
      <c r="K10" s="49"/>
      <c r="L10" s="54"/>
      <c r="M10" s="44"/>
      <c r="N10" s="44"/>
      <c r="O10" s="44"/>
      <c r="P10" s="44"/>
      <c r="Q10" s="44"/>
      <c r="R10" s="44"/>
      <c r="S10" s="44"/>
      <c r="T10" s="44"/>
      <c r="U10" s="49"/>
    </row>
    <row r="11" spans="1:21" ht="21.75" customHeight="1">
      <c r="A11" s="48"/>
      <c r="B11" s="44"/>
      <c r="C11" s="44"/>
      <c r="D11" s="44"/>
      <c r="E11" s="44"/>
      <c r="F11" s="44"/>
      <c r="G11" s="44"/>
      <c r="H11" s="44"/>
      <c r="I11" s="44"/>
      <c r="J11" s="44"/>
      <c r="K11" s="49"/>
      <c r="L11" s="54"/>
      <c r="M11" s="44"/>
      <c r="N11" s="44"/>
      <c r="O11" s="44"/>
      <c r="P11" s="44"/>
      <c r="Q11" s="44"/>
      <c r="R11" s="44"/>
      <c r="S11" s="44"/>
      <c r="T11" s="44"/>
      <c r="U11" s="49"/>
    </row>
    <row r="12" spans="1:21" ht="21.75" customHeight="1">
      <c r="A12" s="48"/>
      <c r="B12" s="44"/>
      <c r="C12" s="44"/>
      <c r="D12" s="44"/>
      <c r="E12" s="44"/>
      <c r="F12" s="44"/>
      <c r="G12" s="44"/>
      <c r="H12" s="44"/>
      <c r="I12" s="44"/>
      <c r="J12" s="44"/>
      <c r="K12" s="49"/>
      <c r="L12" s="54"/>
      <c r="M12" s="44"/>
      <c r="N12" s="44"/>
      <c r="O12" s="44"/>
      <c r="P12" s="44"/>
      <c r="Q12" s="44"/>
      <c r="R12" s="44"/>
      <c r="S12" s="44"/>
      <c r="T12" s="44"/>
      <c r="U12" s="49"/>
    </row>
    <row r="13" spans="1:21" ht="21.75" customHeight="1">
      <c r="A13" s="48"/>
      <c r="B13" s="44"/>
      <c r="C13" s="44"/>
      <c r="D13" s="44"/>
      <c r="E13" s="44"/>
      <c r="F13" s="44"/>
      <c r="G13" s="44"/>
      <c r="H13" s="44"/>
      <c r="I13" s="44"/>
      <c r="J13" s="44"/>
      <c r="K13" s="49"/>
      <c r="L13" s="54"/>
      <c r="M13" s="44"/>
      <c r="N13" s="44"/>
      <c r="O13" s="44"/>
      <c r="P13" s="44"/>
      <c r="Q13" s="44"/>
      <c r="R13" s="44"/>
      <c r="S13" s="44"/>
      <c r="T13" s="44"/>
      <c r="U13" s="49"/>
    </row>
    <row r="14" spans="1:21" ht="21.75" customHeight="1">
      <c r="A14" s="48"/>
      <c r="B14" s="44"/>
      <c r="C14" s="44"/>
      <c r="D14" s="44"/>
      <c r="E14" s="44"/>
      <c r="F14" s="44"/>
      <c r="G14" s="44"/>
      <c r="H14" s="44"/>
      <c r="I14" s="44"/>
      <c r="J14" s="44"/>
      <c r="K14" s="49"/>
      <c r="L14" s="54"/>
      <c r="M14" s="44"/>
      <c r="N14" s="44"/>
      <c r="O14" s="44"/>
      <c r="P14" s="44"/>
      <c r="Q14" s="44"/>
      <c r="R14" s="44"/>
      <c r="S14" s="44"/>
      <c r="T14" s="44"/>
      <c r="U14" s="49"/>
    </row>
    <row r="15" spans="1:21" ht="21.75" customHeight="1">
      <c r="A15" s="48"/>
      <c r="B15" s="44"/>
      <c r="C15" s="44"/>
      <c r="D15" s="44"/>
      <c r="E15" s="44"/>
      <c r="F15" s="44"/>
      <c r="G15" s="44"/>
      <c r="H15" s="44"/>
      <c r="I15" s="44"/>
      <c r="J15" s="44"/>
      <c r="K15" s="49"/>
      <c r="L15" s="54"/>
      <c r="M15" s="44"/>
      <c r="N15" s="44"/>
      <c r="O15" s="44"/>
      <c r="P15" s="44"/>
      <c r="Q15" s="44"/>
      <c r="R15" s="44"/>
      <c r="S15" s="44"/>
      <c r="T15" s="44"/>
      <c r="U15" s="49"/>
    </row>
    <row r="16" spans="1:21" ht="21.75" customHeight="1">
      <c r="A16" s="48"/>
      <c r="B16" s="44"/>
      <c r="C16" s="44"/>
      <c r="D16" s="44"/>
      <c r="E16" s="44"/>
      <c r="F16" s="44"/>
      <c r="G16" s="44"/>
      <c r="H16" s="44"/>
      <c r="I16" s="44"/>
      <c r="J16" s="44"/>
      <c r="K16" s="49"/>
      <c r="L16" s="54"/>
      <c r="M16" s="44"/>
      <c r="N16" s="44"/>
      <c r="O16" s="44"/>
      <c r="P16" s="44"/>
      <c r="Q16" s="44"/>
      <c r="R16" s="44"/>
      <c r="S16" s="44"/>
      <c r="T16" s="44"/>
      <c r="U16" s="49"/>
    </row>
    <row r="17" spans="1:21" ht="21.75" customHeight="1">
      <c r="A17" s="48"/>
      <c r="B17" s="44"/>
      <c r="C17" s="44"/>
      <c r="D17" s="44"/>
      <c r="E17" s="44"/>
      <c r="F17" s="44"/>
      <c r="G17" s="44"/>
      <c r="H17" s="44"/>
      <c r="I17" s="44"/>
      <c r="J17" s="44"/>
      <c r="K17" s="49"/>
      <c r="L17" s="54"/>
      <c r="M17" s="44"/>
      <c r="N17" s="44"/>
      <c r="O17" s="44"/>
      <c r="P17" s="44"/>
      <c r="Q17" s="44"/>
      <c r="R17" s="44"/>
      <c r="S17" s="44"/>
      <c r="T17" s="44"/>
      <c r="U17" s="49"/>
    </row>
    <row r="18" spans="1:21" ht="21.75" customHeight="1">
      <c r="A18" s="48"/>
      <c r="B18" s="44"/>
      <c r="C18" s="44"/>
      <c r="D18" s="44"/>
      <c r="E18" s="44"/>
      <c r="F18" s="44"/>
      <c r="G18" s="44"/>
      <c r="H18" s="44"/>
      <c r="I18" s="44"/>
      <c r="J18" s="44"/>
      <c r="K18" s="49"/>
      <c r="L18" s="54"/>
      <c r="M18" s="44"/>
      <c r="N18" s="44"/>
      <c r="O18" s="44"/>
      <c r="P18" s="44"/>
      <c r="Q18" s="44"/>
      <c r="R18" s="44"/>
      <c r="S18" s="44"/>
      <c r="T18" s="44"/>
      <c r="U18" s="49"/>
    </row>
    <row r="19" spans="1:21" ht="21.75" customHeight="1">
      <c r="A19" s="48"/>
      <c r="B19" s="44"/>
      <c r="C19" s="44"/>
      <c r="D19" s="44"/>
      <c r="E19" s="44"/>
      <c r="F19" s="44"/>
      <c r="G19" s="44"/>
      <c r="H19" s="44"/>
      <c r="I19" s="44"/>
      <c r="J19" s="44"/>
      <c r="K19" s="49"/>
      <c r="L19" s="54"/>
      <c r="M19" s="44"/>
      <c r="N19" s="44"/>
      <c r="O19" s="44"/>
      <c r="P19" s="44"/>
      <c r="Q19" s="44"/>
      <c r="R19" s="44"/>
      <c r="S19" s="44"/>
      <c r="T19" s="44"/>
      <c r="U19" s="49"/>
    </row>
    <row r="20" spans="1:21" ht="21.75" customHeight="1">
      <c r="A20" s="48"/>
      <c r="B20" s="44"/>
      <c r="C20" s="44"/>
      <c r="D20" s="44"/>
      <c r="E20" s="44"/>
      <c r="F20" s="44"/>
      <c r="G20" s="44"/>
      <c r="H20" s="44"/>
      <c r="I20" s="44"/>
      <c r="J20" s="44"/>
      <c r="K20" s="49"/>
      <c r="L20" s="54"/>
      <c r="M20" s="44"/>
      <c r="N20" s="44"/>
      <c r="O20" s="44"/>
      <c r="P20" s="44"/>
      <c r="Q20" s="44"/>
      <c r="R20" s="44"/>
      <c r="S20" s="44"/>
      <c r="T20" s="44"/>
      <c r="U20" s="49"/>
    </row>
    <row r="21" spans="1:21" ht="21.75" customHeight="1">
      <c r="A21" s="48"/>
      <c r="B21" s="44"/>
      <c r="C21" s="44"/>
      <c r="D21" s="44"/>
      <c r="E21" s="44"/>
      <c r="F21" s="44"/>
      <c r="G21" s="44"/>
      <c r="H21" s="44"/>
      <c r="I21" s="44"/>
      <c r="J21" s="44"/>
      <c r="K21" s="49"/>
      <c r="L21" s="54"/>
      <c r="M21" s="44"/>
      <c r="N21" s="44"/>
      <c r="O21" s="44"/>
      <c r="P21" s="44"/>
      <c r="Q21" s="44"/>
      <c r="R21" s="44"/>
      <c r="S21" s="44"/>
      <c r="T21" s="44"/>
      <c r="U21" s="49"/>
    </row>
    <row r="22" spans="1:21" ht="21.75" customHeight="1">
      <c r="A22" s="48"/>
      <c r="B22" s="44"/>
      <c r="C22" s="44"/>
      <c r="D22" s="44"/>
      <c r="E22" s="44"/>
      <c r="F22" s="44"/>
      <c r="G22" s="44"/>
      <c r="H22" s="44"/>
      <c r="I22" s="44"/>
      <c r="J22" s="44"/>
      <c r="K22" s="49"/>
      <c r="L22" s="54"/>
      <c r="M22" s="44"/>
      <c r="N22" s="44"/>
      <c r="O22" s="44"/>
      <c r="P22" s="44"/>
      <c r="Q22" s="44"/>
      <c r="R22" s="44"/>
      <c r="S22" s="44"/>
      <c r="T22" s="44"/>
      <c r="U22" s="49"/>
    </row>
    <row r="23" spans="1:21" ht="22.5" customHeight="1">
      <c r="A23" s="48"/>
      <c r="B23" s="44"/>
      <c r="C23" s="44"/>
      <c r="D23" s="44"/>
      <c r="E23" s="44"/>
      <c r="F23" s="44"/>
      <c r="G23" s="44"/>
      <c r="H23" s="44"/>
      <c r="I23" s="44"/>
      <c r="J23" s="44"/>
      <c r="K23" s="49"/>
      <c r="L23" s="54"/>
      <c r="M23" s="44"/>
      <c r="N23" s="44"/>
      <c r="O23" s="44"/>
      <c r="P23" s="44"/>
      <c r="Q23" s="44"/>
      <c r="R23" s="44"/>
      <c r="S23" s="44"/>
      <c r="T23" s="44"/>
      <c r="U23" s="49"/>
    </row>
    <row r="24" spans="1:21" ht="22.5" customHeight="1" thickBot="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2"/>
      <c r="L24" s="55"/>
      <c r="M24" s="51"/>
      <c r="N24" s="51"/>
      <c r="O24" s="51"/>
      <c r="P24" s="51"/>
      <c r="Q24" s="51"/>
      <c r="R24" s="51"/>
      <c r="S24" s="51"/>
      <c r="T24" s="51"/>
      <c r="U24" s="52"/>
    </row>
    <row r="25" spans="1:21" ht="22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22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1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1:21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21" ht="12.7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1:21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1:21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1:21" ht="12.7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1:21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1:21" ht="12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1:21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1:21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1:21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1:21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1:21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1:21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1:21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1:21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1:21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1:21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1:21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1:21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1:21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1:21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1:21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1:21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1:21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1:21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ht="12.7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1:21" ht="12.7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1:21" ht="12.7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1:21" ht="12.7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</sheetData>
  <sheetProtection/>
  <mergeCells count="22">
    <mergeCell ref="L6:L7"/>
    <mergeCell ref="K6:K7"/>
    <mergeCell ref="J6:J7"/>
    <mergeCell ref="I6:I7"/>
    <mergeCell ref="P6:P7"/>
    <mergeCell ref="H6:H7"/>
    <mergeCell ref="A1:U2"/>
    <mergeCell ref="T6:T7"/>
    <mergeCell ref="S6:S7"/>
    <mergeCell ref="R6:R7"/>
    <mergeCell ref="Q6:Q7"/>
    <mergeCell ref="C6:C7"/>
    <mergeCell ref="N6:N7"/>
    <mergeCell ref="M6:M7"/>
    <mergeCell ref="B6:B7"/>
    <mergeCell ref="L3:T3"/>
    <mergeCell ref="B3:K3"/>
    <mergeCell ref="O6:O7"/>
    <mergeCell ref="G6:G7"/>
    <mergeCell ref="F6:F7"/>
    <mergeCell ref="E6:E7"/>
    <mergeCell ref="D6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5"/>
  <sheetViews>
    <sheetView tabSelected="1" view="pageBreakPreview" zoomScaleSheetLayoutView="100" zoomScalePageLayoutView="0" workbookViewId="0" topLeftCell="A1">
      <pane xSplit="9" ySplit="7" topLeftCell="J8" activePane="bottomRight" state="frozen"/>
      <selection pane="topLeft" activeCell="A1" sqref="A1"/>
      <selection pane="topRight" activeCell="M1" sqref="M1"/>
      <selection pane="bottomLeft" activeCell="A8" sqref="A8"/>
      <selection pane="bottomRight" activeCell="O7" sqref="O7"/>
    </sheetView>
  </sheetViews>
  <sheetFormatPr defaultColWidth="9.00390625" defaultRowHeight="12.75"/>
  <cols>
    <col min="1" max="1" width="19.625" style="0" customWidth="1"/>
    <col min="10" max="12" width="11.125" style="0" customWidth="1"/>
    <col min="13" max="13" width="20.25390625" style="0" customWidth="1"/>
  </cols>
  <sheetData>
    <row r="1" ht="20.25" customHeight="1">
      <c r="A1" s="74" t="s">
        <v>138</v>
      </c>
    </row>
    <row r="2" spans="1:13" s="68" customFormat="1" ht="12.75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</row>
    <row r="3" s="68" customFormat="1" ht="12.75">
      <c r="M3" s="72"/>
    </row>
    <row r="4" spans="1:13" s="68" customFormat="1" ht="15.75">
      <c r="A4" s="417" t="s">
        <v>132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</row>
    <row r="5" s="68" customFormat="1" ht="12.75"/>
    <row r="6" spans="1:13" s="67" customFormat="1" ht="12.75" customHeight="1">
      <c r="A6" s="419" t="s">
        <v>121</v>
      </c>
      <c r="B6" s="419"/>
      <c r="C6" s="419"/>
      <c r="D6" s="419"/>
      <c r="E6" s="419"/>
      <c r="F6" s="419" t="s">
        <v>3</v>
      </c>
      <c r="G6" s="419"/>
      <c r="H6" s="419"/>
      <c r="I6" s="419"/>
      <c r="J6" s="419" t="s">
        <v>4</v>
      </c>
      <c r="K6" s="419"/>
      <c r="L6" s="419"/>
      <c r="M6" s="420" t="s">
        <v>122</v>
      </c>
    </row>
    <row r="7" spans="1:13" s="67" customFormat="1" ht="213" customHeight="1" thickBot="1">
      <c r="A7" s="69" t="s">
        <v>123</v>
      </c>
      <c r="B7" s="69" t="s">
        <v>124</v>
      </c>
      <c r="C7" s="69" t="s">
        <v>125</v>
      </c>
      <c r="D7" s="69" t="s">
        <v>6</v>
      </c>
      <c r="E7" s="69" t="s">
        <v>7</v>
      </c>
      <c r="F7" s="69" t="s">
        <v>126</v>
      </c>
      <c r="G7" s="69" t="s">
        <v>127</v>
      </c>
      <c r="H7" s="69" t="s">
        <v>9</v>
      </c>
      <c r="I7" s="69" t="s">
        <v>128</v>
      </c>
      <c r="J7" s="69" t="s">
        <v>129</v>
      </c>
      <c r="K7" s="69" t="s">
        <v>130</v>
      </c>
      <c r="L7" s="69" t="s">
        <v>131</v>
      </c>
      <c r="M7" s="420"/>
    </row>
    <row r="8" spans="1:13" ht="13.5" customHeight="1" thickBot="1">
      <c r="A8" s="421" t="s">
        <v>1011</v>
      </c>
      <c r="B8" s="422">
        <v>1</v>
      </c>
      <c r="C8" s="422">
        <v>4</v>
      </c>
      <c r="D8" s="423">
        <f>SUM(J8:J11)</f>
        <v>79</v>
      </c>
      <c r="E8" s="423">
        <v>6.4</v>
      </c>
      <c r="F8" s="423">
        <v>1</v>
      </c>
      <c r="G8" s="423"/>
      <c r="H8" s="423"/>
      <c r="I8" s="272" t="s">
        <v>1012</v>
      </c>
      <c r="J8" s="272">
        <v>4</v>
      </c>
      <c r="K8" s="273">
        <v>0.03</v>
      </c>
      <c r="L8" s="274" t="s">
        <v>480</v>
      </c>
      <c r="M8" s="274" t="s">
        <v>480</v>
      </c>
    </row>
    <row r="9" spans="1:13" ht="13.5" thickBot="1">
      <c r="A9" s="421"/>
      <c r="B9" s="422"/>
      <c r="C9" s="422"/>
      <c r="D9" s="423"/>
      <c r="E9" s="423"/>
      <c r="F9" s="423"/>
      <c r="G9" s="423"/>
      <c r="H9" s="423"/>
      <c r="I9" s="275" t="s">
        <v>1013</v>
      </c>
      <c r="J9" s="275">
        <v>0</v>
      </c>
      <c r="K9" s="276">
        <v>4</v>
      </c>
      <c r="L9" s="277" t="s">
        <v>1014</v>
      </c>
      <c r="M9" s="277" t="s">
        <v>1014</v>
      </c>
    </row>
    <row r="10" spans="1:13" ht="13.5" thickBot="1">
      <c r="A10" s="421"/>
      <c r="B10" s="422"/>
      <c r="C10" s="422"/>
      <c r="D10" s="423"/>
      <c r="E10" s="423"/>
      <c r="F10" s="423"/>
      <c r="G10" s="423"/>
      <c r="H10" s="423"/>
      <c r="I10" s="275" t="s">
        <v>638</v>
      </c>
      <c r="J10" s="275">
        <v>64</v>
      </c>
      <c r="K10" s="276">
        <v>0.6</v>
      </c>
      <c r="L10" s="277" t="s">
        <v>141</v>
      </c>
      <c r="M10" s="277" t="s">
        <v>141</v>
      </c>
    </row>
    <row r="11" spans="1:13" ht="13.5" thickBot="1">
      <c r="A11" s="421"/>
      <c r="B11" s="422"/>
      <c r="C11" s="422"/>
      <c r="D11" s="423"/>
      <c r="E11" s="423"/>
      <c r="F11" s="423"/>
      <c r="G11" s="423"/>
      <c r="H11" s="423"/>
      <c r="I11" s="275" t="s">
        <v>1015</v>
      </c>
      <c r="J11" s="275">
        <v>11</v>
      </c>
      <c r="K11" s="276">
        <v>5.8</v>
      </c>
      <c r="L11" s="277" t="s">
        <v>141</v>
      </c>
      <c r="M11" s="277" t="s">
        <v>141</v>
      </c>
    </row>
    <row r="12" spans="1:13" ht="13.5" thickBot="1">
      <c r="A12" s="421"/>
      <c r="B12" s="424">
        <v>2</v>
      </c>
      <c r="C12" s="424">
        <v>4</v>
      </c>
      <c r="D12" s="425">
        <f>SUM(J12:J15)</f>
        <v>101</v>
      </c>
      <c r="E12" s="425">
        <v>6.4</v>
      </c>
      <c r="F12" s="425">
        <v>2</v>
      </c>
      <c r="G12" s="425"/>
      <c r="H12" s="425"/>
      <c r="I12" s="275" t="s">
        <v>1016</v>
      </c>
      <c r="J12" s="275">
        <v>42</v>
      </c>
      <c r="K12" s="276">
        <v>0.54</v>
      </c>
      <c r="L12" s="277" t="s">
        <v>480</v>
      </c>
      <c r="M12" s="277" t="s">
        <v>480</v>
      </c>
    </row>
    <row r="13" spans="1:13" ht="13.5" thickBot="1">
      <c r="A13" s="421"/>
      <c r="B13" s="424"/>
      <c r="C13" s="424"/>
      <c r="D13" s="425"/>
      <c r="E13" s="425"/>
      <c r="F13" s="425"/>
      <c r="G13" s="425"/>
      <c r="H13" s="425"/>
      <c r="I13" s="275" t="s">
        <v>1017</v>
      </c>
      <c r="J13" s="275">
        <v>29</v>
      </c>
      <c r="K13" s="276">
        <v>6</v>
      </c>
      <c r="L13" s="277" t="s">
        <v>141</v>
      </c>
      <c r="M13" s="277" t="s">
        <v>141</v>
      </c>
    </row>
    <row r="14" spans="1:13" ht="13.5" thickBot="1">
      <c r="A14" s="421"/>
      <c r="B14" s="424"/>
      <c r="C14" s="424"/>
      <c r="D14" s="425"/>
      <c r="E14" s="425"/>
      <c r="F14" s="425"/>
      <c r="G14" s="425"/>
      <c r="H14" s="425"/>
      <c r="I14" s="275" t="s">
        <v>1018</v>
      </c>
      <c r="J14" s="275">
        <v>0</v>
      </c>
      <c r="K14" s="279">
        <v>0.03</v>
      </c>
      <c r="L14" s="280" t="s">
        <v>1014</v>
      </c>
      <c r="M14" s="280" t="s">
        <v>1014</v>
      </c>
    </row>
    <row r="15" spans="1:13" ht="13.5" thickBot="1">
      <c r="A15" s="421"/>
      <c r="B15" s="424"/>
      <c r="C15" s="424"/>
      <c r="D15" s="425"/>
      <c r="E15" s="425"/>
      <c r="F15" s="425"/>
      <c r="G15" s="425"/>
      <c r="H15" s="425"/>
      <c r="I15" s="278" t="s">
        <v>1019</v>
      </c>
      <c r="J15" s="281">
        <v>30</v>
      </c>
      <c r="K15" s="279">
        <v>7.2</v>
      </c>
      <c r="L15" s="280" t="s">
        <v>141</v>
      </c>
      <c r="M15" s="280" t="s">
        <v>141</v>
      </c>
    </row>
    <row r="16" spans="1:13" ht="13.5" customHeight="1" thickBot="1">
      <c r="A16" s="426" t="s">
        <v>1020</v>
      </c>
      <c r="B16" s="423">
        <v>1</v>
      </c>
      <c r="C16" s="423">
        <v>6.3</v>
      </c>
      <c r="D16" s="423">
        <f>SUM(J16:J18)</f>
        <v>80</v>
      </c>
      <c r="E16" s="423">
        <v>6.2</v>
      </c>
      <c r="F16" s="423">
        <v>1</v>
      </c>
      <c r="G16" s="423"/>
      <c r="H16" s="423"/>
      <c r="I16" s="272" t="s">
        <v>1021</v>
      </c>
      <c r="J16" s="272">
        <v>0</v>
      </c>
      <c r="K16" s="273">
        <v>0.02</v>
      </c>
      <c r="L16" s="274" t="s">
        <v>1014</v>
      </c>
      <c r="M16" s="274" t="s">
        <v>1014</v>
      </c>
    </row>
    <row r="17" spans="1:13" ht="13.5" thickBot="1">
      <c r="A17" s="426"/>
      <c r="B17" s="423"/>
      <c r="C17" s="423"/>
      <c r="D17" s="423"/>
      <c r="E17" s="423"/>
      <c r="F17" s="423"/>
      <c r="G17" s="423"/>
      <c r="H17" s="423"/>
      <c r="I17" s="275" t="s">
        <v>1022</v>
      </c>
      <c r="J17" s="275">
        <v>57</v>
      </c>
      <c r="K17" s="276">
        <v>4.5</v>
      </c>
      <c r="L17" s="277" t="s">
        <v>141</v>
      </c>
      <c r="M17" s="277" t="s">
        <v>141</v>
      </c>
    </row>
    <row r="18" spans="1:13" ht="13.5" thickBot="1">
      <c r="A18" s="426"/>
      <c r="B18" s="423"/>
      <c r="C18" s="423"/>
      <c r="D18" s="423"/>
      <c r="E18" s="423"/>
      <c r="F18" s="423"/>
      <c r="G18" s="423"/>
      <c r="H18" s="423"/>
      <c r="I18" s="275" t="s">
        <v>1023</v>
      </c>
      <c r="J18" s="275">
        <v>23</v>
      </c>
      <c r="K18" s="276">
        <v>3.1</v>
      </c>
      <c r="L18" s="277" t="s">
        <v>141</v>
      </c>
      <c r="M18" s="277" t="s">
        <v>141</v>
      </c>
    </row>
    <row r="19" spans="1:13" ht="64.5" thickBot="1">
      <c r="A19" s="426"/>
      <c r="B19" s="427">
        <v>2</v>
      </c>
      <c r="C19" s="427">
        <v>6.3</v>
      </c>
      <c r="D19" s="427">
        <f>SUM(J19:J22)</f>
        <v>152</v>
      </c>
      <c r="E19" s="427">
        <v>6.2</v>
      </c>
      <c r="F19" s="427">
        <v>2</v>
      </c>
      <c r="G19" s="427"/>
      <c r="H19" s="427"/>
      <c r="I19" s="283" t="s">
        <v>1024</v>
      </c>
      <c r="J19" s="275">
        <v>3</v>
      </c>
      <c r="K19" s="284">
        <v>7.8</v>
      </c>
      <c r="L19" s="277" t="s">
        <v>1025</v>
      </c>
      <c r="M19" s="277" t="s">
        <v>1025</v>
      </c>
    </row>
    <row r="20" spans="1:13" ht="13.5" thickBot="1">
      <c r="A20" s="426"/>
      <c r="B20" s="427"/>
      <c r="C20" s="427"/>
      <c r="D20" s="427"/>
      <c r="E20" s="427"/>
      <c r="F20" s="427"/>
      <c r="G20" s="427"/>
      <c r="H20" s="427"/>
      <c r="I20" s="275" t="s">
        <v>1026</v>
      </c>
      <c r="J20" s="275">
        <v>119</v>
      </c>
      <c r="K20" s="276">
        <v>3.54</v>
      </c>
      <c r="L20" s="277" t="s">
        <v>141</v>
      </c>
      <c r="M20" s="277" t="s">
        <v>141</v>
      </c>
    </row>
    <row r="21" spans="1:13" ht="13.5" thickBot="1">
      <c r="A21" s="426"/>
      <c r="B21" s="427"/>
      <c r="C21" s="427"/>
      <c r="D21" s="427"/>
      <c r="E21" s="427"/>
      <c r="F21" s="427"/>
      <c r="G21" s="427"/>
      <c r="H21" s="427"/>
      <c r="I21" s="275" t="s">
        <v>1027</v>
      </c>
      <c r="J21" s="275">
        <v>30</v>
      </c>
      <c r="K21" s="276">
        <v>7.9</v>
      </c>
      <c r="L21" s="277" t="s">
        <v>141</v>
      </c>
      <c r="M21" s="277" t="s">
        <v>141</v>
      </c>
    </row>
    <row r="22" spans="1:13" ht="13.5" thickBot="1">
      <c r="A22" s="426"/>
      <c r="B22" s="427"/>
      <c r="C22" s="427"/>
      <c r="D22" s="427"/>
      <c r="E22" s="427"/>
      <c r="F22" s="427"/>
      <c r="G22" s="427"/>
      <c r="H22" s="427"/>
      <c r="I22" s="282" t="s">
        <v>1028</v>
      </c>
      <c r="J22" s="282">
        <v>0</v>
      </c>
      <c r="K22" s="285">
        <v>0.02</v>
      </c>
      <c r="L22" s="286" t="s">
        <v>1014</v>
      </c>
      <c r="M22" s="286" t="s">
        <v>1014</v>
      </c>
    </row>
    <row r="23" spans="1:13" ht="13.5" customHeight="1" thickBot="1">
      <c r="A23" s="428" t="s">
        <v>1029</v>
      </c>
      <c r="B23" s="422">
        <v>1</v>
      </c>
      <c r="C23" s="422">
        <v>16</v>
      </c>
      <c r="D23" s="423">
        <f>SUM(J23:J26)</f>
        <v>415</v>
      </c>
      <c r="E23" s="423">
        <v>3.7</v>
      </c>
      <c r="F23" s="423">
        <v>1</v>
      </c>
      <c r="G23" s="423"/>
      <c r="H23" s="423"/>
      <c r="I23" s="275" t="s">
        <v>1030</v>
      </c>
      <c r="J23" s="287">
        <v>145</v>
      </c>
      <c r="K23" s="288">
        <v>13.2</v>
      </c>
      <c r="L23" s="277" t="s">
        <v>141</v>
      </c>
      <c r="M23" s="277" t="s">
        <v>141</v>
      </c>
    </row>
    <row r="24" spans="1:13" ht="13.5" thickBot="1">
      <c r="A24" s="428"/>
      <c r="B24" s="422"/>
      <c r="C24" s="422"/>
      <c r="D24" s="423"/>
      <c r="E24" s="423"/>
      <c r="F24" s="423"/>
      <c r="G24" s="423"/>
      <c r="H24" s="423"/>
      <c r="I24" s="275" t="s">
        <v>1031</v>
      </c>
      <c r="J24" s="275">
        <v>25</v>
      </c>
      <c r="K24" s="276">
        <v>15</v>
      </c>
      <c r="L24" s="277" t="s">
        <v>141</v>
      </c>
      <c r="M24" s="277" t="s">
        <v>141</v>
      </c>
    </row>
    <row r="25" spans="1:13" ht="13.5" thickBot="1">
      <c r="A25" s="428"/>
      <c r="B25" s="422"/>
      <c r="C25" s="422"/>
      <c r="D25" s="423"/>
      <c r="E25" s="423"/>
      <c r="F25" s="423"/>
      <c r="G25" s="423"/>
      <c r="H25" s="423"/>
      <c r="I25" s="275" t="s">
        <v>1032</v>
      </c>
      <c r="J25" s="275">
        <v>145</v>
      </c>
      <c r="K25" s="276">
        <v>2.2</v>
      </c>
      <c r="L25" s="277" t="s">
        <v>141</v>
      </c>
      <c r="M25" s="277" t="s">
        <v>141</v>
      </c>
    </row>
    <row r="26" spans="1:13" ht="13.5" thickBot="1">
      <c r="A26" s="428"/>
      <c r="B26" s="422"/>
      <c r="C26" s="422"/>
      <c r="D26" s="423"/>
      <c r="E26" s="423"/>
      <c r="F26" s="423"/>
      <c r="G26" s="423"/>
      <c r="H26" s="423"/>
      <c r="I26" s="275" t="s">
        <v>1033</v>
      </c>
      <c r="J26" s="275">
        <v>100</v>
      </c>
      <c r="K26" s="276">
        <v>2</v>
      </c>
      <c r="L26" s="280" t="s">
        <v>480</v>
      </c>
      <c r="M26" s="280" t="s">
        <v>480</v>
      </c>
    </row>
    <row r="27" spans="1:13" ht="13.5" thickBot="1">
      <c r="A27" s="428"/>
      <c r="B27" s="429">
        <v>2</v>
      </c>
      <c r="C27" s="429">
        <v>16</v>
      </c>
      <c r="D27" s="427">
        <f>SUM(J27:J31)</f>
        <v>405</v>
      </c>
      <c r="E27" s="427">
        <v>3.8</v>
      </c>
      <c r="F27" s="427">
        <v>2</v>
      </c>
      <c r="G27" s="427"/>
      <c r="H27" s="427"/>
      <c r="I27" s="275" t="s">
        <v>683</v>
      </c>
      <c r="J27" s="275">
        <v>58</v>
      </c>
      <c r="K27" s="276">
        <v>14.5</v>
      </c>
      <c r="L27" s="277" t="s">
        <v>141</v>
      </c>
      <c r="M27" s="277" t="s">
        <v>141</v>
      </c>
    </row>
    <row r="28" spans="1:13" ht="13.5" thickBot="1">
      <c r="A28" s="428"/>
      <c r="B28" s="429"/>
      <c r="C28" s="429"/>
      <c r="D28" s="427"/>
      <c r="E28" s="427"/>
      <c r="F28" s="427"/>
      <c r="G28" s="427"/>
      <c r="H28" s="427"/>
      <c r="I28" s="275" t="s">
        <v>1034</v>
      </c>
      <c r="J28" s="275">
        <v>135</v>
      </c>
      <c r="K28" s="276">
        <v>3.42</v>
      </c>
      <c r="L28" s="277" t="s">
        <v>141</v>
      </c>
      <c r="M28" s="277" t="s">
        <v>141</v>
      </c>
    </row>
    <row r="29" spans="1:13" ht="13.5" thickBot="1">
      <c r="A29" s="428"/>
      <c r="B29" s="429"/>
      <c r="C29" s="429"/>
      <c r="D29" s="427"/>
      <c r="E29" s="427"/>
      <c r="F29" s="427"/>
      <c r="G29" s="427"/>
      <c r="H29" s="427"/>
      <c r="I29" s="278" t="s">
        <v>1035</v>
      </c>
      <c r="J29" s="278">
        <v>12</v>
      </c>
      <c r="K29" s="279">
        <v>1.74</v>
      </c>
      <c r="L29" s="277" t="s">
        <v>141</v>
      </c>
      <c r="M29" s="277" t="s">
        <v>141</v>
      </c>
    </row>
    <row r="30" spans="1:13" ht="13.5" thickBot="1">
      <c r="A30" s="428"/>
      <c r="B30" s="429"/>
      <c r="C30" s="429"/>
      <c r="D30" s="427"/>
      <c r="E30" s="427"/>
      <c r="F30" s="427"/>
      <c r="G30" s="427"/>
      <c r="H30" s="427"/>
      <c r="I30" s="278" t="s">
        <v>1036</v>
      </c>
      <c r="J30" s="278">
        <v>60</v>
      </c>
      <c r="K30" s="279">
        <v>1.74</v>
      </c>
      <c r="L30" s="277" t="s">
        <v>141</v>
      </c>
      <c r="M30" s="277" t="s">
        <v>141</v>
      </c>
    </row>
    <row r="31" spans="1:13" ht="13.5" thickBot="1">
      <c r="A31" s="428"/>
      <c r="B31" s="429"/>
      <c r="C31" s="429"/>
      <c r="D31" s="427"/>
      <c r="E31" s="427"/>
      <c r="F31" s="427"/>
      <c r="G31" s="427"/>
      <c r="H31" s="427"/>
      <c r="I31" s="278" t="s">
        <v>1037</v>
      </c>
      <c r="J31" s="278">
        <v>140</v>
      </c>
      <c r="K31" s="279">
        <v>1.74</v>
      </c>
      <c r="L31" s="280" t="s">
        <v>480</v>
      </c>
      <c r="M31" s="280" t="s">
        <v>480</v>
      </c>
    </row>
    <row r="32" spans="1:13" ht="13.5" customHeight="1" thickBot="1">
      <c r="A32" s="428" t="s">
        <v>1038</v>
      </c>
      <c r="B32" s="422">
        <v>1</v>
      </c>
      <c r="C32" s="422">
        <v>6.3</v>
      </c>
      <c r="D32" s="423">
        <f>SUM(J32:J34)</f>
        <v>115</v>
      </c>
      <c r="E32" s="423">
        <v>6.4</v>
      </c>
      <c r="F32" s="423">
        <v>1</v>
      </c>
      <c r="G32" s="423"/>
      <c r="H32" s="423"/>
      <c r="I32" s="272" t="s">
        <v>1039</v>
      </c>
      <c r="J32" s="272">
        <v>31</v>
      </c>
      <c r="K32" s="273">
        <v>2.22</v>
      </c>
      <c r="L32" s="274" t="s">
        <v>141</v>
      </c>
      <c r="M32" s="274" t="s">
        <v>141</v>
      </c>
    </row>
    <row r="33" spans="1:13" ht="13.5" thickBot="1">
      <c r="A33" s="428"/>
      <c r="B33" s="422"/>
      <c r="C33" s="422"/>
      <c r="D33" s="423"/>
      <c r="E33" s="423"/>
      <c r="F33" s="423"/>
      <c r="G33" s="423"/>
      <c r="H33" s="423"/>
      <c r="I33" s="275" t="s">
        <v>1040</v>
      </c>
      <c r="J33" s="275">
        <v>78</v>
      </c>
      <c r="K33" s="276">
        <v>6.91</v>
      </c>
      <c r="L33" s="277" t="s">
        <v>141</v>
      </c>
      <c r="M33" s="277" t="s">
        <v>141</v>
      </c>
    </row>
    <row r="34" spans="1:13" ht="13.5" thickBot="1">
      <c r="A34" s="428"/>
      <c r="B34" s="422"/>
      <c r="C34" s="422"/>
      <c r="D34" s="423"/>
      <c r="E34" s="423"/>
      <c r="F34" s="423"/>
      <c r="G34" s="423"/>
      <c r="H34" s="423"/>
      <c r="I34" s="275" t="s">
        <v>1041</v>
      </c>
      <c r="J34" s="275">
        <v>6</v>
      </c>
      <c r="K34" s="276">
        <v>0.045</v>
      </c>
      <c r="L34" s="277" t="s">
        <v>480</v>
      </c>
      <c r="M34" s="277" t="s">
        <v>480</v>
      </c>
    </row>
    <row r="35" spans="1:13" ht="13.5" thickBot="1">
      <c r="A35" s="428"/>
      <c r="B35" s="429">
        <v>2</v>
      </c>
      <c r="C35" s="429">
        <v>6.3</v>
      </c>
      <c r="D35" s="427">
        <f>SUM(J35:J37)</f>
        <v>259</v>
      </c>
      <c r="E35" s="427">
        <v>6.4</v>
      </c>
      <c r="F35" s="427">
        <v>2</v>
      </c>
      <c r="G35" s="427"/>
      <c r="H35" s="427"/>
      <c r="I35" s="275" t="s">
        <v>1042</v>
      </c>
      <c r="J35" s="275">
        <v>165</v>
      </c>
      <c r="K35" s="276">
        <v>0.045</v>
      </c>
      <c r="L35" s="277" t="s">
        <v>480</v>
      </c>
      <c r="M35" s="277" t="s">
        <v>480</v>
      </c>
    </row>
    <row r="36" spans="1:13" ht="13.5" thickBot="1">
      <c r="A36" s="428"/>
      <c r="B36" s="429"/>
      <c r="C36" s="429"/>
      <c r="D36" s="427"/>
      <c r="E36" s="427"/>
      <c r="F36" s="427"/>
      <c r="G36" s="427"/>
      <c r="H36" s="427"/>
      <c r="I36" s="275" t="s">
        <v>1043</v>
      </c>
      <c r="J36" s="275">
        <v>4</v>
      </c>
      <c r="K36" s="276">
        <v>2.41</v>
      </c>
      <c r="L36" s="277" t="s">
        <v>141</v>
      </c>
      <c r="M36" s="277" t="s">
        <v>141</v>
      </c>
    </row>
    <row r="37" spans="1:13" ht="13.5" thickBot="1">
      <c r="A37" s="428"/>
      <c r="B37" s="429"/>
      <c r="C37" s="429"/>
      <c r="D37" s="427"/>
      <c r="E37" s="427"/>
      <c r="F37" s="427"/>
      <c r="G37" s="427"/>
      <c r="H37" s="427"/>
      <c r="I37" s="282" t="s">
        <v>1044</v>
      </c>
      <c r="J37" s="282">
        <v>90</v>
      </c>
      <c r="K37" s="290">
        <v>3.48</v>
      </c>
      <c r="L37" s="286" t="s">
        <v>141</v>
      </c>
      <c r="M37" s="286" t="s">
        <v>141</v>
      </c>
    </row>
    <row r="38" spans="1:13" ht="13.5" customHeight="1" thickBot="1">
      <c r="A38" s="430" t="s">
        <v>1045</v>
      </c>
      <c r="B38" s="431">
        <v>1</v>
      </c>
      <c r="C38" s="431">
        <v>6.3</v>
      </c>
      <c r="D38" s="432">
        <f>SUM(J38:J40)</f>
        <v>364</v>
      </c>
      <c r="E38" s="432">
        <v>6.2</v>
      </c>
      <c r="F38" s="432">
        <v>1</v>
      </c>
      <c r="G38" s="432"/>
      <c r="H38" s="432"/>
      <c r="I38" s="287" t="s">
        <v>1046</v>
      </c>
      <c r="J38" s="287">
        <v>4</v>
      </c>
      <c r="K38" s="288">
        <v>5.8</v>
      </c>
      <c r="L38" s="291" t="s">
        <v>141</v>
      </c>
      <c r="M38" s="291" t="s">
        <v>141</v>
      </c>
    </row>
    <row r="39" spans="1:13" ht="13.5" thickBot="1">
      <c r="A39" s="430"/>
      <c r="B39" s="431"/>
      <c r="C39" s="431"/>
      <c r="D39" s="432"/>
      <c r="E39" s="432"/>
      <c r="F39" s="432"/>
      <c r="G39" s="432"/>
      <c r="H39" s="432"/>
      <c r="I39" s="287" t="s">
        <v>1047</v>
      </c>
      <c r="J39" s="287">
        <v>231</v>
      </c>
      <c r="K39" s="288">
        <v>2.8</v>
      </c>
      <c r="L39" s="291" t="s">
        <v>141</v>
      </c>
      <c r="M39" s="291" t="s">
        <v>141</v>
      </c>
    </row>
    <row r="40" spans="1:13" ht="13.5" thickBot="1">
      <c r="A40" s="430"/>
      <c r="B40" s="431"/>
      <c r="C40" s="431"/>
      <c r="D40" s="432"/>
      <c r="E40" s="432"/>
      <c r="F40" s="432"/>
      <c r="G40" s="432"/>
      <c r="H40" s="432"/>
      <c r="I40" s="275" t="s">
        <v>1048</v>
      </c>
      <c r="J40" s="275">
        <v>129</v>
      </c>
      <c r="K40" s="276">
        <v>0.05</v>
      </c>
      <c r="L40" s="277" t="s">
        <v>480</v>
      </c>
      <c r="M40" s="277" t="s">
        <v>480</v>
      </c>
    </row>
    <row r="41" spans="1:13" ht="13.5" thickBot="1">
      <c r="A41" s="430"/>
      <c r="B41" s="429">
        <v>2</v>
      </c>
      <c r="C41" s="429">
        <v>6.3</v>
      </c>
      <c r="D41" s="427">
        <f>SUM(J41:J43)</f>
        <v>247</v>
      </c>
      <c r="E41" s="427">
        <v>6.4</v>
      </c>
      <c r="F41" s="427">
        <v>2</v>
      </c>
      <c r="G41" s="427"/>
      <c r="H41" s="427"/>
      <c r="I41" s="275" t="s">
        <v>1049</v>
      </c>
      <c r="J41" s="275">
        <v>111</v>
      </c>
      <c r="K41" s="276">
        <v>4.24</v>
      </c>
      <c r="L41" s="277" t="s">
        <v>480</v>
      </c>
      <c r="M41" s="277" t="s">
        <v>480</v>
      </c>
    </row>
    <row r="42" spans="1:13" ht="13.5" thickBot="1">
      <c r="A42" s="430"/>
      <c r="B42" s="429"/>
      <c r="C42" s="429"/>
      <c r="D42" s="427"/>
      <c r="E42" s="427"/>
      <c r="F42" s="427"/>
      <c r="G42" s="427"/>
      <c r="H42" s="427"/>
      <c r="I42" s="275" t="s">
        <v>1050</v>
      </c>
      <c r="J42" s="275">
        <v>28</v>
      </c>
      <c r="K42" s="276">
        <v>2.64</v>
      </c>
      <c r="L42" s="277" t="s">
        <v>141</v>
      </c>
      <c r="M42" s="277" t="s">
        <v>141</v>
      </c>
    </row>
    <row r="43" spans="1:13" ht="13.5" thickBot="1">
      <c r="A43" s="430"/>
      <c r="B43" s="429"/>
      <c r="C43" s="429"/>
      <c r="D43" s="427"/>
      <c r="E43" s="427"/>
      <c r="F43" s="427"/>
      <c r="G43" s="427"/>
      <c r="H43" s="427"/>
      <c r="I43" s="282" t="s">
        <v>1051</v>
      </c>
      <c r="J43" s="282">
        <v>108</v>
      </c>
      <c r="K43" s="290">
        <v>0.05</v>
      </c>
      <c r="L43" s="286" t="s">
        <v>480</v>
      </c>
      <c r="M43" s="286" t="s">
        <v>480</v>
      </c>
    </row>
    <row r="44" spans="1:13" ht="13.5" customHeight="1">
      <c r="A44" s="421" t="s">
        <v>1052</v>
      </c>
      <c r="B44" s="435">
        <v>1</v>
      </c>
      <c r="C44" s="435">
        <v>4</v>
      </c>
      <c r="D44" s="437">
        <f>SUM(J44:J46)</f>
        <v>73</v>
      </c>
      <c r="E44" s="437">
        <v>6.5</v>
      </c>
      <c r="F44" s="437">
        <v>1</v>
      </c>
      <c r="G44" s="437"/>
      <c r="H44" s="437"/>
      <c r="I44" s="289" t="s">
        <v>1053</v>
      </c>
      <c r="J44" s="289">
        <v>0</v>
      </c>
      <c r="K44" s="292">
        <v>0.03</v>
      </c>
      <c r="L44" s="293" t="s">
        <v>1014</v>
      </c>
      <c r="M44" s="293" t="s">
        <v>1014</v>
      </c>
    </row>
    <row r="45" spans="1:13" ht="12.75">
      <c r="A45" s="433"/>
      <c r="B45" s="436"/>
      <c r="C45" s="436"/>
      <c r="D45" s="438"/>
      <c r="E45" s="438"/>
      <c r="F45" s="438"/>
      <c r="G45" s="438"/>
      <c r="H45" s="438"/>
      <c r="I45" s="287" t="s">
        <v>1054</v>
      </c>
      <c r="J45" s="287">
        <v>32</v>
      </c>
      <c r="K45" s="288">
        <v>2.13</v>
      </c>
      <c r="L45" s="291" t="s">
        <v>141</v>
      </c>
      <c r="M45" s="291" t="s">
        <v>141</v>
      </c>
    </row>
    <row r="46" spans="1:13" ht="12.75">
      <c r="A46" s="433"/>
      <c r="B46" s="431"/>
      <c r="C46" s="431"/>
      <c r="D46" s="432"/>
      <c r="E46" s="432"/>
      <c r="F46" s="432"/>
      <c r="G46" s="432"/>
      <c r="H46" s="432"/>
      <c r="I46" s="275" t="s">
        <v>1055</v>
      </c>
      <c r="J46" s="275">
        <v>41</v>
      </c>
      <c r="K46" s="276">
        <v>5.5</v>
      </c>
      <c r="L46" s="277" t="s">
        <v>141</v>
      </c>
      <c r="M46" s="277" t="s">
        <v>141</v>
      </c>
    </row>
    <row r="47" spans="1:13" ht="12.75">
      <c r="A47" s="433"/>
      <c r="B47" s="424">
        <v>2</v>
      </c>
      <c r="C47" s="424">
        <v>4</v>
      </c>
      <c r="D47" s="425">
        <f>SUM(J47:J49)</f>
        <v>67</v>
      </c>
      <c r="E47" s="425">
        <v>6.4</v>
      </c>
      <c r="F47" s="425">
        <v>2</v>
      </c>
      <c r="G47" s="425"/>
      <c r="H47" s="425"/>
      <c r="I47" s="294" t="s">
        <v>1056</v>
      </c>
      <c r="J47" s="294">
        <v>23</v>
      </c>
      <c r="K47" s="295">
        <v>4.26</v>
      </c>
      <c r="L47" s="296" t="s">
        <v>141</v>
      </c>
      <c r="M47" s="296" t="s">
        <v>141</v>
      </c>
    </row>
    <row r="48" spans="1:13" ht="12.75">
      <c r="A48" s="433"/>
      <c r="B48" s="436"/>
      <c r="C48" s="436"/>
      <c r="D48" s="438"/>
      <c r="E48" s="438"/>
      <c r="F48" s="438"/>
      <c r="G48" s="438"/>
      <c r="H48" s="438"/>
      <c r="I48" s="281" t="s">
        <v>1057</v>
      </c>
      <c r="J48" s="281">
        <v>44</v>
      </c>
      <c r="K48" s="297">
        <v>3.5</v>
      </c>
      <c r="L48" s="298" t="s">
        <v>141</v>
      </c>
      <c r="M48" s="298" t="s">
        <v>141</v>
      </c>
    </row>
    <row r="49" spans="1:13" ht="13.5" thickBot="1">
      <c r="A49" s="434"/>
      <c r="B49" s="439"/>
      <c r="C49" s="439"/>
      <c r="D49" s="440"/>
      <c r="E49" s="440"/>
      <c r="F49" s="440"/>
      <c r="G49" s="440"/>
      <c r="H49" s="440"/>
      <c r="I49" s="299" t="s">
        <v>1058</v>
      </c>
      <c r="J49" s="299">
        <v>0</v>
      </c>
      <c r="K49" s="300">
        <v>0.03</v>
      </c>
      <c r="L49" s="291" t="s">
        <v>1014</v>
      </c>
      <c r="M49" s="291" t="s">
        <v>1014</v>
      </c>
    </row>
    <row r="50" spans="1:13" ht="51.75" thickBot="1">
      <c r="A50" s="428" t="s">
        <v>1059</v>
      </c>
      <c r="B50" s="422">
        <v>1</v>
      </c>
      <c r="C50" s="422">
        <v>10</v>
      </c>
      <c r="D50" s="423">
        <f>SUM(J50:J54)</f>
        <v>277</v>
      </c>
      <c r="E50" s="423">
        <v>6.4</v>
      </c>
      <c r="F50" s="423">
        <v>1</v>
      </c>
      <c r="G50" s="423"/>
      <c r="H50" s="423"/>
      <c r="I50" s="272" t="s">
        <v>1060</v>
      </c>
      <c r="J50" s="272">
        <v>34</v>
      </c>
      <c r="K50" s="301">
        <v>4.74</v>
      </c>
      <c r="L50" s="274" t="s">
        <v>1061</v>
      </c>
      <c r="M50" s="274" t="s">
        <v>1061</v>
      </c>
    </row>
    <row r="51" spans="1:13" ht="13.5" thickBot="1">
      <c r="A51" s="428"/>
      <c r="B51" s="422"/>
      <c r="C51" s="422"/>
      <c r="D51" s="423"/>
      <c r="E51" s="423"/>
      <c r="F51" s="423"/>
      <c r="G51" s="423"/>
      <c r="H51" s="423"/>
      <c r="I51" s="275" t="s">
        <v>1062</v>
      </c>
      <c r="J51" s="275">
        <v>25</v>
      </c>
      <c r="K51" s="276">
        <v>4.4</v>
      </c>
      <c r="L51" s="277" t="s">
        <v>141</v>
      </c>
      <c r="M51" s="277" t="s">
        <v>141</v>
      </c>
    </row>
    <row r="52" spans="1:13" ht="13.5" thickBot="1">
      <c r="A52" s="428"/>
      <c r="B52" s="422"/>
      <c r="C52" s="422"/>
      <c r="D52" s="423"/>
      <c r="E52" s="423"/>
      <c r="F52" s="423"/>
      <c r="G52" s="423"/>
      <c r="H52" s="423"/>
      <c r="I52" s="275" t="s">
        <v>771</v>
      </c>
      <c r="J52" s="275">
        <v>87</v>
      </c>
      <c r="K52" s="276">
        <v>0.03</v>
      </c>
      <c r="L52" s="277" t="s">
        <v>1014</v>
      </c>
      <c r="M52" s="277" t="s">
        <v>1014</v>
      </c>
    </row>
    <row r="53" spans="1:13" ht="13.5" thickBot="1">
      <c r="A53" s="428"/>
      <c r="B53" s="422"/>
      <c r="C53" s="422"/>
      <c r="D53" s="423"/>
      <c r="E53" s="423"/>
      <c r="F53" s="423"/>
      <c r="G53" s="423"/>
      <c r="H53" s="423"/>
      <c r="I53" s="275" t="s">
        <v>772</v>
      </c>
      <c r="J53" s="275">
        <v>33</v>
      </c>
      <c r="K53" s="276">
        <v>17.47</v>
      </c>
      <c r="L53" s="277" t="s">
        <v>141</v>
      </c>
      <c r="M53" s="277" t="s">
        <v>141</v>
      </c>
    </row>
    <row r="54" spans="1:13" ht="13.5" thickBot="1">
      <c r="A54" s="428"/>
      <c r="B54" s="422"/>
      <c r="C54" s="422"/>
      <c r="D54" s="423"/>
      <c r="E54" s="423"/>
      <c r="F54" s="423"/>
      <c r="G54" s="423"/>
      <c r="H54" s="423"/>
      <c r="I54" s="275" t="s">
        <v>774</v>
      </c>
      <c r="J54" s="275">
        <v>98</v>
      </c>
      <c r="K54" s="276">
        <v>0.39</v>
      </c>
      <c r="L54" s="277" t="s">
        <v>480</v>
      </c>
      <c r="M54" s="277" t="s">
        <v>480</v>
      </c>
    </row>
    <row r="55" spans="1:13" ht="26.25" thickBot="1">
      <c r="A55" s="428"/>
      <c r="B55" s="429">
        <v>2</v>
      </c>
      <c r="C55" s="429">
        <v>10</v>
      </c>
      <c r="D55" s="427">
        <f>SUM(J55:J59)</f>
        <v>359</v>
      </c>
      <c r="E55" s="427">
        <v>6.4</v>
      </c>
      <c r="F55" s="427">
        <v>2</v>
      </c>
      <c r="G55" s="427"/>
      <c r="H55" s="427"/>
      <c r="I55" s="283" t="s">
        <v>1063</v>
      </c>
      <c r="J55" s="275">
        <v>45</v>
      </c>
      <c r="K55" s="276">
        <v>9</v>
      </c>
      <c r="L55" s="277" t="s">
        <v>1064</v>
      </c>
      <c r="M55" s="277" t="s">
        <v>1064</v>
      </c>
    </row>
    <row r="56" spans="1:13" ht="13.5" thickBot="1">
      <c r="A56" s="428"/>
      <c r="B56" s="429"/>
      <c r="C56" s="429"/>
      <c r="D56" s="427"/>
      <c r="E56" s="427"/>
      <c r="F56" s="427"/>
      <c r="G56" s="427"/>
      <c r="H56" s="427"/>
      <c r="I56" s="283" t="s">
        <v>1065</v>
      </c>
      <c r="J56" s="275">
        <v>200</v>
      </c>
      <c r="K56" s="276">
        <v>0.39</v>
      </c>
      <c r="L56" s="277" t="s">
        <v>480</v>
      </c>
      <c r="M56" s="277" t="s">
        <v>480</v>
      </c>
    </row>
    <row r="57" spans="1:13" ht="13.5" thickBot="1">
      <c r="A57" s="428"/>
      <c r="B57" s="429"/>
      <c r="C57" s="429"/>
      <c r="D57" s="427"/>
      <c r="E57" s="427"/>
      <c r="F57" s="427"/>
      <c r="G57" s="427"/>
      <c r="H57" s="427"/>
      <c r="I57" s="283" t="s">
        <v>791</v>
      </c>
      <c r="J57" s="275">
        <v>0</v>
      </c>
      <c r="K57" s="276">
        <v>0.03</v>
      </c>
      <c r="L57" s="277" t="s">
        <v>1014</v>
      </c>
      <c r="M57" s="277" t="s">
        <v>1014</v>
      </c>
    </row>
    <row r="58" spans="1:13" ht="13.5" thickBot="1">
      <c r="A58" s="428"/>
      <c r="B58" s="429"/>
      <c r="C58" s="429"/>
      <c r="D58" s="427"/>
      <c r="E58" s="427"/>
      <c r="F58" s="427"/>
      <c r="G58" s="427"/>
      <c r="H58" s="427"/>
      <c r="I58" s="283" t="s">
        <v>797</v>
      </c>
      <c r="J58" s="275">
        <v>88</v>
      </c>
      <c r="K58" s="276">
        <v>9.9</v>
      </c>
      <c r="L58" s="277" t="s">
        <v>141</v>
      </c>
      <c r="M58" s="277" t="s">
        <v>141</v>
      </c>
    </row>
    <row r="59" spans="1:13" ht="13.5" thickBot="1">
      <c r="A59" s="428"/>
      <c r="B59" s="429"/>
      <c r="C59" s="429"/>
      <c r="D59" s="427"/>
      <c r="E59" s="427"/>
      <c r="F59" s="427"/>
      <c r="G59" s="427"/>
      <c r="H59" s="427"/>
      <c r="I59" s="302" t="s">
        <v>1066</v>
      </c>
      <c r="J59" s="282">
        <v>26</v>
      </c>
      <c r="K59" s="285">
        <v>3.15</v>
      </c>
      <c r="L59" s="286" t="s">
        <v>141</v>
      </c>
      <c r="M59" s="286" t="s">
        <v>141</v>
      </c>
    </row>
    <row r="60" spans="1:13" ht="13.5" customHeight="1" thickBot="1">
      <c r="A60" s="428" t="s">
        <v>1067</v>
      </c>
      <c r="B60" s="422">
        <v>1</v>
      </c>
      <c r="C60" s="422">
        <v>6.3</v>
      </c>
      <c r="D60" s="423">
        <f>SUM(J60:J62)</f>
        <v>133</v>
      </c>
      <c r="E60" s="423">
        <v>6.4</v>
      </c>
      <c r="F60" s="423">
        <v>1</v>
      </c>
      <c r="G60" s="423"/>
      <c r="H60" s="423"/>
      <c r="I60" s="272" t="s">
        <v>817</v>
      </c>
      <c r="J60" s="272">
        <v>7</v>
      </c>
      <c r="K60" s="273">
        <v>4.9</v>
      </c>
      <c r="L60" s="274" t="s">
        <v>141</v>
      </c>
      <c r="M60" s="274" t="s">
        <v>141</v>
      </c>
    </row>
    <row r="61" spans="1:13" ht="13.5" thickBot="1">
      <c r="A61" s="428"/>
      <c r="B61" s="422"/>
      <c r="C61" s="422"/>
      <c r="D61" s="423"/>
      <c r="E61" s="423"/>
      <c r="F61" s="423"/>
      <c r="G61" s="423"/>
      <c r="H61" s="423"/>
      <c r="I61" s="275" t="s">
        <v>823</v>
      </c>
      <c r="J61" s="275">
        <v>25</v>
      </c>
      <c r="K61" s="276">
        <v>5.6</v>
      </c>
      <c r="L61" s="277" t="s">
        <v>141</v>
      </c>
      <c r="M61" s="277" t="s">
        <v>141</v>
      </c>
    </row>
    <row r="62" spans="1:13" ht="13.5" thickBot="1">
      <c r="A62" s="428"/>
      <c r="B62" s="422"/>
      <c r="C62" s="422"/>
      <c r="D62" s="423"/>
      <c r="E62" s="423"/>
      <c r="F62" s="423"/>
      <c r="G62" s="423"/>
      <c r="H62" s="423"/>
      <c r="I62" s="275" t="s">
        <v>816</v>
      </c>
      <c r="J62" s="275">
        <v>101</v>
      </c>
      <c r="K62" s="276">
        <v>0.2</v>
      </c>
      <c r="L62" s="277" t="s">
        <v>480</v>
      </c>
      <c r="M62" s="277" t="s">
        <v>480</v>
      </c>
    </row>
    <row r="63" spans="1:13" ht="13.5" thickBot="1">
      <c r="A63" s="428"/>
      <c r="B63" s="429">
        <v>2</v>
      </c>
      <c r="C63" s="429">
        <v>6.2</v>
      </c>
      <c r="D63" s="427">
        <f>SUM(J63:J65)</f>
        <v>156</v>
      </c>
      <c r="E63" s="427">
        <v>6.6</v>
      </c>
      <c r="F63" s="427">
        <v>2</v>
      </c>
      <c r="G63" s="427"/>
      <c r="H63" s="427"/>
      <c r="I63" s="275" t="s">
        <v>1068</v>
      </c>
      <c r="J63" s="275">
        <v>95</v>
      </c>
      <c r="K63" s="276">
        <v>0.2</v>
      </c>
      <c r="L63" s="277" t="s">
        <v>480</v>
      </c>
      <c r="M63" s="277" t="s">
        <v>480</v>
      </c>
    </row>
    <row r="64" spans="1:13" ht="13.5" thickBot="1">
      <c r="A64" s="428"/>
      <c r="B64" s="429"/>
      <c r="C64" s="429"/>
      <c r="D64" s="427"/>
      <c r="E64" s="427"/>
      <c r="F64" s="427"/>
      <c r="G64" s="427"/>
      <c r="H64" s="427"/>
      <c r="I64" s="275" t="s">
        <v>1069</v>
      </c>
      <c r="J64" s="275">
        <v>6</v>
      </c>
      <c r="K64" s="276">
        <v>1.55</v>
      </c>
      <c r="L64" s="277" t="s">
        <v>141</v>
      </c>
      <c r="M64" s="277" t="s">
        <v>141</v>
      </c>
    </row>
    <row r="65" spans="1:13" ht="13.5" thickBot="1">
      <c r="A65" s="428"/>
      <c r="B65" s="429"/>
      <c r="C65" s="429"/>
      <c r="D65" s="427"/>
      <c r="E65" s="427"/>
      <c r="F65" s="427"/>
      <c r="G65" s="427"/>
      <c r="H65" s="427"/>
      <c r="I65" s="282" t="s">
        <v>1070</v>
      </c>
      <c r="J65" s="282">
        <v>55</v>
      </c>
      <c r="K65" s="290">
        <v>2</v>
      </c>
      <c r="L65" s="286" t="s">
        <v>141</v>
      </c>
      <c r="M65" s="286" t="s">
        <v>141</v>
      </c>
    </row>
    <row r="66" spans="1:13" ht="13.5" customHeight="1" thickBot="1">
      <c r="A66" s="428" t="s">
        <v>1071</v>
      </c>
      <c r="B66" s="422">
        <v>1</v>
      </c>
      <c r="C66" s="422">
        <v>6.3</v>
      </c>
      <c r="D66" s="423">
        <f>SUM(J66:J71)</f>
        <v>235</v>
      </c>
      <c r="E66" s="423">
        <v>6.3</v>
      </c>
      <c r="F66" s="423">
        <v>1</v>
      </c>
      <c r="G66" s="423"/>
      <c r="H66" s="423"/>
      <c r="I66" s="272" t="s">
        <v>1072</v>
      </c>
      <c r="J66" s="272">
        <v>24</v>
      </c>
      <c r="K66" s="273">
        <v>4.74</v>
      </c>
      <c r="L66" s="274" t="s">
        <v>141</v>
      </c>
      <c r="M66" s="274" t="s">
        <v>141</v>
      </c>
    </row>
    <row r="67" spans="1:13" ht="13.5" thickBot="1">
      <c r="A67" s="428"/>
      <c r="B67" s="422"/>
      <c r="C67" s="422"/>
      <c r="D67" s="423"/>
      <c r="E67" s="423"/>
      <c r="F67" s="423"/>
      <c r="G67" s="423"/>
      <c r="H67" s="423"/>
      <c r="I67" s="275" t="s">
        <v>1073</v>
      </c>
      <c r="J67" s="287">
        <v>0</v>
      </c>
      <c r="K67" s="288">
        <v>0.03</v>
      </c>
      <c r="L67" s="291" t="s">
        <v>1014</v>
      </c>
      <c r="M67" s="291" t="s">
        <v>1014</v>
      </c>
    </row>
    <row r="68" spans="1:13" ht="13.5" thickBot="1">
      <c r="A68" s="428"/>
      <c r="B68" s="422"/>
      <c r="C68" s="422"/>
      <c r="D68" s="423"/>
      <c r="E68" s="423"/>
      <c r="F68" s="423"/>
      <c r="G68" s="423"/>
      <c r="H68" s="423"/>
      <c r="I68" s="275" t="s">
        <v>1074</v>
      </c>
      <c r="J68" s="275">
        <v>4</v>
      </c>
      <c r="K68" s="276">
        <v>0.42</v>
      </c>
      <c r="L68" s="277" t="s">
        <v>480</v>
      </c>
      <c r="M68" s="277" t="s">
        <v>480</v>
      </c>
    </row>
    <row r="69" spans="1:13" ht="13.5" thickBot="1">
      <c r="A69" s="428"/>
      <c r="B69" s="422"/>
      <c r="C69" s="422"/>
      <c r="D69" s="423"/>
      <c r="E69" s="423"/>
      <c r="F69" s="423"/>
      <c r="G69" s="423"/>
      <c r="H69" s="423"/>
      <c r="I69" s="275" t="s">
        <v>1075</v>
      </c>
      <c r="J69" s="275">
        <v>58</v>
      </c>
      <c r="K69" s="276">
        <v>0.072</v>
      </c>
      <c r="L69" s="277" t="s">
        <v>480</v>
      </c>
      <c r="M69" s="277" t="s">
        <v>480</v>
      </c>
    </row>
    <row r="70" spans="1:13" ht="13.5" thickBot="1">
      <c r="A70" s="428"/>
      <c r="B70" s="422"/>
      <c r="C70" s="422"/>
      <c r="D70" s="423"/>
      <c r="E70" s="423"/>
      <c r="F70" s="423"/>
      <c r="G70" s="423"/>
      <c r="H70" s="423"/>
      <c r="I70" s="275" t="s">
        <v>1076</v>
      </c>
      <c r="J70" s="275">
        <v>57</v>
      </c>
      <c r="K70" s="276">
        <v>6.6</v>
      </c>
      <c r="L70" s="277" t="s">
        <v>141</v>
      </c>
      <c r="M70" s="277" t="s">
        <v>141</v>
      </c>
    </row>
    <row r="71" spans="1:13" ht="13.5" thickBot="1">
      <c r="A71" s="428"/>
      <c r="B71" s="422"/>
      <c r="C71" s="422"/>
      <c r="D71" s="423"/>
      <c r="E71" s="423"/>
      <c r="F71" s="423"/>
      <c r="G71" s="423"/>
      <c r="H71" s="423"/>
      <c r="I71" s="275" t="s">
        <v>1077</v>
      </c>
      <c r="J71" s="275">
        <v>92</v>
      </c>
      <c r="K71" s="276">
        <v>6.28</v>
      </c>
      <c r="L71" s="277" t="s">
        <v>141</v>
      </c>
      <c r="M71" s="277" t="s">
        <v>141</v>
      </c>
    </row>
    <row r="72" spans="1:13" ht="13.5" thickBot="1">
      <c r="A72" s="428"/>
      <c r="B72" s="439">
        <v>2</v>
      </c>
      <c r="C72" s="429">
        <v>6.3</v>
      </c>
      <c r="D72" s="427">
        <f>SUM(J72:J78)</f>
        <v>176</v>
      </c>
      <c r="E72" s="427">
        <v>6.4</v>
      </c>
      <c r="F72" s="427">
        <v>2</v>
      </c>
      <c r="G72" s="427"/>
      <c r="H72" s="427"/>
      <c r="I72" s="275" t="s">
        <v>1078</v>
      </c>
      <c r="J72" s="275">
        <v>33</v>
      </c>
      <c r="K72" s="276">
        <v>4.96</v>
      </c>
      <c r="L72" s="277" t="s">
        <v>141</v>
      </c>
      <c r="M72" s="277" t="s">
        <v>141</v>
      </c>
    </row>
    <row r="73" spans="1:13" ht="13.5" thickBot="1">
      <c r="A73" s="428"/>
      <c r="B73" s="439"/>
      <c r="C73" s="439"/>
      <c r="D73" s="427"/>
      <c r="E73" s="427"/>
      <c r="F73" s="427"/>
      <c r="G73" s="427"/>
      <c r="H73" s="427"/>
      <c r="I73" s="275" t="s">
        <v>1079</v>
      </c>
      <c r="J73" s="275">
        <v>50</v>
      </c>
      <c r="K73" s="276">
        <v>0.075</v>
      </c>
      <c r="L73" s="277" t="s">
        <v>480</v>
      </c>
      <c r="M73" s="277" t="s">
        <v>480</v>
      </c>
    </row>
    <row r="74" spans="1:13" ht="13.5" thickBot="1">
      <c r="A74" s="428"/>
      <c r="B74" s="439"/>
      <c r="C74" s="439"/>
      <c r="D74" s="427"/>
      <c r="E74" s="427"/>
      <c r="F74" s="427"/>
      <c r="G74" s="427"/>
      <c r="H74" s="427"/>
      <c r="I74" s="303" t="s">
        <v>1080</v>
      </c>
      <c r="J74" s="275">
        <v>55</v>
      </c>
      <c r="K74" s="276">
        <v>0.36</v>
      </c>
      <c r="L74" s="277" t="s">
        <v>480</v>
      </c>
      <c r="M74" s="277" t="s">
        <v>480</v>
      </c>
    </row>
    <row r="75" spans="1:13" ht="13.5" thickBot="1">
      <c r="A75" s="428"/>
      <c r="B75" s="439"/>
      <c r="C75" s="439"/>
      <c r="D75" s="427"/>
      <c r="E75" s="427"/>
      <c r="F75" s="427"/>
      <c r="G75" s="427"/>
      <c r="H75" s="427"/>
      <c r="I75" s="303" t="s">
        <v>1081</v>
      </c>
      <c r="J75" s="275">
        <v>0</v>
      </c>
      <c r="K75" s="288">
        <v>0.03</v>
      </c>
      <c r="L75" s="291" t="s">
        <v>1014</v>
      </c>
      <c r="M75" s="291" t="s">
        <v>1014</v>
      </c>
    </row>
    <row r="76" spans="1:13" ht="13.5" thickBot="1">
      <c r="A76" s="428"/>
      <c r="B76" s="439"/>
      <c r="C76" s="439"/>
      <c r="D76" s="427"/>
      <c r="E76" s="427"/>
      <c r="F76" s="427"/>
      <c r="G76" s="427"/>
      <c r="H76" s="427"/>
      <c r="I76" s="275" t="s">
        <v>1082</v>
      </c>
      <c r="J76" s="275">
        <v>20</v>
      </c>
      <c r="K76" s="276">
        <v>2.1</v>
      </c>
      <c r="L76" s="277" t="s">
        <v>141</v>
      </c>
      <c r="M76" s="277" t="s">
        <v>141</v>
      </c>
    </row>
    <row r="77" spans="1:13" ht="13.5" thickBot="1">
      <c r="A77" s="428"/>
      <c r="B77" s="439"/>
      <c r="C77" s="439"/>
      <c r="D77" s="427"/>
      <c r="E77" s="427"/>
      <c r="F77" s="427"/>
      <c r="G77" s="427"/>
      <c r="H77" s="427"/>
      <c r="I77" s="275" t="s">
        <v>1083</v>
      </c>
      <c r="J77" s="275">
        <v>11</v>
      </c>
      <c r="K77" s="276">
        <v>3.8</v>
      </c>
      <c r="L77" s="277" t="s">
        <v>141</v>
      </c>
      <c r="M77" s="277" t="s">
        <v>141</v>
      </c>
    </row>
    <row r="78" spans="1:13" ht="13.5" thickBot="1">
      <c r="A78" s="428"/>
      <c r="B78" s="439"/>
      <c r="C78" s="439"/>
      <c r="D78" s="427"/>
      <c r="E78" s="427"/>
      <c r="F78" s="427"/>
      <c r="G78" s="427"/>
      <c r="H78" s="427"/>
      <c r="I78" s="282" t="s">
        <v>1084</v>
      </c>
      <c r="J78" s="282">
        <v>7</v>
      </c>
      <c r="K78" s="285">
        <v>2.58</v>
      </c>
      <c r="L78" s="286" t="s">
        <v>141</v>
      </c>
      <c r="M78" s="286" t="s">
        <v>141</v>
      </c>
    </row>
    <row r="79" spans="1:13" ht="13.5" customHeight="1" thickBot="1">
      <c r="A79" s="428" t="s">
        <v>1085</v>
      </c>
      <c r="B79" s="422">
        <v>1</v>
      </c>
      <c r="C79" s="422">
        <v>6.3</v>
      </c>
      <c r="D79" s="423">
        <f>SUM(J79:J81)</f>
        <v>230</v>
      </c>
      <c r="E79" s="423">
        <v>6.3</v>
      </c>
      <c r="F79" s="423">
        <v>1</v>
      </c>
      <c r="G79" s="423"/>
      <c r="H79" s="423"/>
      <c r="I79" s="272" t="s">
        <v>1086</v>
      </c>
      <c r="J79" s="272">
        <v>199</v>
      </c>
      <c r="K79" s="273">
        <v>0.075</v>
      </c>
      <c r="L79" s="274" t="s">
        <v>480</v>
      </c>
      <c r="M79" s="274" t="s">
        <v>480</v>
      </c>
    </row>
    <row r="80" spans="1:13" ht="26.25" thickBot="1">
      <c r="A80" s="428"/>
      <c r="B80" s="422"/>
      <c r="C80" s="422"/>
      <c r="D80" s="423"/>
      <c r="E80" s="423"/>
      <c r="F80" s="423"/>
      <c r="G80" s="423"/>
      <c r="H80" s="423"/>
      <c r="I80" s="275" t="s">
        <v>1087</v>
      </c>
      <c r="J80" s="275">
        <v>0</v>
      </c>
      <c r="K80" s="276">
        <v>0.07</v>
      </c>
      <c r="L80" s="277" t="s">
        <v>1088</v>
      </c>
      <c r="M80" s="277" t="s">
        <v>1088</v>
      </c>
    </row>
    <row r="81" spans="1:13" ht="13.5" thickBot="1">
      <c r="A81" s="428"/>
      <c r="B81" s="422"/>
      <c r="C81" s="422"/>
      <c r="D81" s="423"/>
      <c r="E81" s="423"/>
      <c r="F81" s="423"/>
      <c r="G81" s="423"/>
      <c r="H81" s="423"/>
      <c r="I81" s="275" t="s">
        <v>1089</v>
      </c>
      <c r="J81" s="275">
        <v>31</v>
      </c>
      <c r="K81" s="276">
        <v>5.46</v>
      </c>
      <c r="L81" s="277" t="s">
        <v>141</v>
      </c>
      <c r="M81" s="277" t="s">
        <v>141</v>
      </c>
    </row>
    <row r="82" spans="1:13" ht="13.5" thickBot="1">
      <c r="A82" s="428"/>
      <c r="B82" s="429">
        <v>2</v>
      </c>
      <c r="C82" s="429">
        <v>6.3</v>
      </c>
      <c r="D82" s="427">
        <f>SUM(J82:J83)</f>
        <v>338</v>
      </c>
      <c r="E82" s="427">
        <v>6.3</v>
      </c>
      <c r="F82" s="427">
        <v>2</v>
      </c>
      <c r="G82" s="427"/>
      <c r="H82" s="427"/>
      <c r="I82" s="275" t="s">
        <v>1090</v>
      </c>
      <c r="J82" s="275">
        <v>122</v>
      </c>
      <c r="K82" s="276">
        <v>6.84</v>
      </c>
      <c r="L82" s="277" t="s">
        <v>141</v>
      </c>
      <c r="M82" s="277" t="s">
        <v>141</v>
      </c>
    </row>
    <row r="83" spans="1:13" ht="13.5" thickBot="1">
      <c r="A83" s="428"/>
      <c r="B83" s="429"/>
      <c r="C83" s="429"/>
      <c r="D83" s="427"/>
      <c r="E83" s="427"/>
      <c r="F83" s="427"/>
      <c r="G83" s="427"/>
      <c r="H83" s="427"/>
      <c r="I83" s="282" t="s">
        <v>1091</v>
      </c>
      <c r="J83" s="282">
        <v>216</v>
      </c>
      <c r="K83" s="285">
        <v>0.045</v>
      </c>
      <c r="L83" s="286" t="s">
        <v>480</v>
      </c>
      <c r="M83" s="286" t="s">
        <v>480</v>
      </c>
    </row>
    <row r="84" spans="1:13" ht="13.5" customHeight="1" thickBot="1">
      <c r="A84" s="421" t="s">
        <v>1092</v>
      </c>
      <c r="B84" s="422">
        <v>1</v>
      </c>
      <c r="C84" s="422">
        <v>4</v>
      </c>
      <c r="D84" s="423">
        <f>SUM(J84:J87)</f>
        <v>139</v>
      </c>
      <c r="E84" s="423">
        <v>6.3</v>
      </c>
      <c r="F84" s="423">
        <v>1</v>
      </c>
      <c r="G84" s="423"/>
      <c r="H84" s="423"/>
      <c r="I84" s="272" t="s">
        <v>1093</v>
      </c>
      <c r="J84" s="272">
        <v>58</v>
      </c>
      <c r="K84" s="273">
        <v>8.28</v>
      </c>
      <c r="L84" s="274" t="s">
        <v>141</v>
      </c>
      <c r="M84" s="274" t="s">
        <v>141</v>
      </c>
    </row>
    <row r="85" spans="1:13" ht="13.5" thickBot="1">
      <c r="A85" s="421"/>
      <c r="B85" s="422"/>
      <c r="C85" s="422"/>
      <c r="D85" s="423"/>
      <c r="E85" s="423"/>
      <c r="F85" s="423"/>
      <c r="G85" s="423"/>
      <c r="H85" s="423"/>
      <c r="I85" s="275" t="s">
        <v>1094</v>
      </c>
      <c r="J85" s="275">
        <v>65</v>
      </c>
      <c r="K85" s="276">
        <v>6.93</v>
      </c>
      <c r="L85" s="277" t="s">
        <v>141</v>
      </c>
      <c r="M85" s="277" t="s">
        <v>141</v>
      </c>
    </row>
    <row r="86" spans="1:13" ht="13.5" thickBot="1">
      <c r="A86" s="421"/>
      <c r="B86" s="422"/>
      <c r="C86" s="422"/>
      <c r="D86" s="423"/>
      <c r="E86" s="423"/>
      <c r="F86" s="423"/>
      <c r="G86" s="423"/>
      <c r="H86" s="423"/>
      <c r="I86" s="275" t="s">
        <v>1095</v>
      </c>
      <c r="J86" s="275">
        <v>16</v>
      </c>
      <c r="K86" s="276">
        <v>2.58</v>
      </c>
      <c r="L86" s="277" t="s">
        <v>141</v>
      </c>
      <c r="M86" s="277" t="s">
        <v>141</v>
      </c>
    </row>
    <row r="87" spans="1:13" ht="13.5" thickBot="1">
      <c r="A87" s="421"/>
      <c r="B87" s="422"/>
      <c r="C87" s="422"/>
      <c r="D87" s="423"/>
      <c r="E87" s="423"/>
      <c r="F87" s="423"/>
      <c r="G87" s="423"/>
      <c r="H87" s="423"/>
      <c r="I87" s="275" t="s">
        <v>1096</v>
      </c>
      <c r="J87" s="275">
        <v>0</v>
      </c>
      <c r="K87" s="276">
        <v>0.03</v>
      </c>
      <c r="L87" s="277" t="s">
        <v>1014</v>
      </c>
      <c r="M87" s="277" t="s">
        <v>1300</v>
      </c>
    </row>
    <row r="88" spans="1:13" ht="13.5" thickBot="1">
      <c r="A88" s="421"/>
      <c r="B88" s="424">
        <v>2</v>
      </c>
      <c r="C88" s="424">
        <v>4</v>
      </c>
      <c r="D88" s="425">
        <f>SUM(J88:J91)</f>
        <v>114</v>
      </c>
      <c r="E88" s="425">
        <v>6.2</v>
      </c>
      <c r="F88" s="425">
        <v>2</v>
      </c>
      <c r="G88" s="425"/>
      <c r="H88" s="425"/>
      <c r="I88" s="275" t="s">
        <v>1097</v>
      </c>
      <c r="J88" s="275">
        <v>81</v>
      </c>
      <c r="K88" s="276">
        <v>6.66</v>
      </c>
      <c r="L88" s="277" t="s">
        <v>141</v>
      </c>
      <c r="M88" s="277" t="s">
        <v>141</v>
      </c>
    </row>
    <row r="89" spans="1:13" ht="13.5" thickBot="1">
      <c r="A89" s="421"/>
      <c r="B89" s="424"/>
      <c r="C89" s="424"/>
      <c r="D89" s="425"/>
      <c r="E89" s="425"/>
      <c r="F89" s="425"/>
      <c r="G89" s="425"/>
      <c r="H89" s="425"/>
      <c r="I89" s="275" t="s">
        <v>1098</v>
      </c>
      <c r="J89" s="275">
        <v>24</v>
      </c>
      <c r="K89" s="276">
        <v>1.55</v>
      </c>
      <c r="L89" s="277" t="s">
        <v>141</v>
      </c>
      <c r="M89" s="277" t="s">
        <v>141</v>
      </c>
    </row>
    <row r="90" spans="1:13" ht="13.5" thickBot="1">
      <c r="A90" s="421"/>
      <c r="B90" s="424"/>
      <c r="C90" s="424"/>
      <c r="D90" s="425"/>
      <c r="E90" s="425"/>
      <c r="F90" s="425"/>
      <c r="G90" s="425"/>
      <c r="H90" s="425"/>
      <c r="I90" s="278" t="s">
        <v>1099</v>
      </c>
      <c r="J90" s="278">
        <v>9</v>
      </c>
      <c r="K90" s="279">
        <v>2.04</v>
      </c>
      <c r="L90" s="277" t="s">
        <v>141</v>
      </c>
      <c r="M90" s="277" t="s">
        <v>141</v>
      </c>
    </row>
    <row r="91" spans="1:13" ht="13.5" thickBot="1">
      <c r="A91" s="421"/>
      <c r="B91" s="424"/>
      <c r="C91" s="424"/>
      <c r="D91" s="425"/>
      <c r="E91" s="425"/>
      <c r="F91" s="425"/>
      <c r="G91" s="425"/>
      <c r="H91" s="425"/>
      <c r="I91" s="278" t="s">
        <v>1100</v>
      </c>
      <c r="J91" s="278">
        <v>0</v>
      </c>
      <c r="K91" s="279">
        <v>0.03</v>
      </c>
      <c r="L91" s="280" t="s">
        <v>1014</v>
      </c>
      <c r="M91" s="280" t="s">
        <v>1300</v>
      </c>
    </row>
    <row r="92" spans="1:13" ht="13.5" customHeight="1" thickBot="1">
      <c r="A92" s="441" t="s">
        <v>1101</v>
      </c>
      <c r="B92" s="444">
        <v>1</v>
      </c>
      <c r="C92" s="444">
        <v>4</v>
      </c>
      <c r="D92" s="445">
        <f>SUM(J92:J94)</f>
        <v>89</v>
      </c>
      <c r="E92" s="445">
        <v>6.4</v>
      </c>
      <c r="F92" s="445">
        <v>1</v>
      </c>
      <c r="G92" s="445"/>
      <c r="H92" s="445"/>
      <c r="I92" s="304" t="s">
        <v>1102</v>
      </c>
      <c r="J92" s="304">
        <v>0</v>
      </c>
      <c r="K92" s="305">
        <v>0.03</v>
      </c>
      <c r="L92" s="306" t="s">
        <v>111</v>
      </c>
      <c r="M92" s="306" t="s">
        <v>111</v>
      </c>
    </row>
    <row r="93" spans="1:13" ht="13.5" thickBot="1">
      <c r="A93" s="442"/>
      <c r="B93" s="422"/>
      <c r="C93" s="422"/>
      <c r="D93" s="423"/>
      <c r="E93" s="423"/>
      <c r="F93" s="423"/>
      <c r="G93" s="423"/>
      <c r="H93" s="423"/>
      <c r="I93" s="275" t="s">
        <v>1103</v>
      </c>
      <c r="J93" s="275">
        <v>67</v>
      </c>
      <c r="K93" s="276">
        <v>1.55</v>
      </c>
      <c r="L93" s="307" t="s">
        <v>141</v>
      </c>
      <c r="M93" s="307" t="s">
        <v>141</v>
      </c>
    </row>
    <row r="94" spans="1:13" ht="13.5" thickBot="1">
      <c r="A94" s="442"/>
      <c r="B94" s="422"/>
      <c r="C94" s="422"/>
      <c r="D94" s="423"/>
      <c r="E94" s="423"/>
      <c r="F94" s="423"/>
      <c r="G94" s="423"/>
      <c r="H94" s="423"/>
      <c r="I94" s="278" t="s">
        <v>1104</v>
      </c>
      <c r="J94" s="278">
        <v>22</v>
      </c>
      <c r="K94" s="308">
        <v>9.31</v>
      </c>
      <c r="L94" s="309" t="s">
        <v>141</v>
      </c>
      <c r="M94" s="309" t="s">
        <v>141</v>
      </c>
    </row>
    <row r="95" spans="1:13" ht="13.5" thickBot="1">
      <c r="A95" s="442"/>
      <c r="B95" s="424">
        <v>2</v>
      </c>
      <c r="C95" s="424">
        <v>4</v>
      </c>
      <c r="D95" s="425">
        <f>SUM(J95:J97)</f>
        <v>96</v>
      </c>
      <c r="E95" s="425">
        <v>6.4</v>
      </c>
      <c r="F95" s="425">
        <v>2</v>
      </c>
      <c r="G95" s="425"/>
      <c r="H95" s="448"/>
      <c r="I95" s="310" t="s">
        <v>1105</v>
      </c>
      <c r="J95" s="278">
        <v>0</v>
      </c>
      <c r="K95" s="308">
        <v>0.03</v>
      </c>
      <c r="L95" s="309" t="s">
        <v>1014</v>
      </c>
      <c r="M95" s="309" t="s">
        <v>1014</v>
      </c>
    </row>
    <row r="96" spans="1:13" ht="13.5" thickBot="1">
      <c r="A96" s="442"/>
      <c r="B96" s="436"/>
      <c r="C96" s="436"/>
      <c r="D96" s="438"/>
      <c r="E96" s="438"/>
      <c r="F96" s="438"/>
      <c r="G96" s="438"/>
      <c r="H96" s="449"/>
      <c r="I96" s="310" t="s">
        <v>1106</v>
      </c>
      <c r="J96" s="310">
        <v>11</v>
      </c>
      <c r="K96" s="311">
        <v>2.1</v>
      </c>
      <c r="L96" s="312" t="s">
        <v>141</v>
      </c>
      <c r="M96" s="312" t="s">
        <v>141</v>
      </c>
    </row>
    <row r="97" spans="1:13" ht="13.5" thickBot="1">
      <c r="A97" s="443"/>
      <c r="B97" s="446"/>
      <c r="C97" s="446"/>
      <c r="D97" s="447"/>
      <c r="E97" s="447"/>
      <c r="F97" s="447"/>
      <c r="G97" s="447"/>
      <c r="H97" s="450"/>
      <c r="I97" s="314" t="s">
        <v>1107</v>
      </c>
      <c r="J97" s="314">
        <v>85</v>
      </c>
      <c r="K97" s="315">
        <v>5.29</v>
      </c>
      <c r="L97" s="316" t="s">
        <v>141</v>
      </c>
      <c r="M97" s="316" t="s">
        <v>141</v>
      </c>
    </row>
    <row r="98" spans="1:13" ht="13.5" customHeight="1" thickBot="1">
      <c r="A98" s="434" t="s">
        <v>1108</v>
      </c>
      <c r="B98" s="317">
        <v>1</v>
      </c>
      <c r="C98" s="317">
        <v>4</v>
      </c>
      <c r="D98" s="287">
        <v>0</v>
      </c>
      <c r="E98" s="287">
        <v>6.1</v>
      </c>
      <c r="F98" s="287">
        <v>1</v>
      </c>
      <c r="G98" s="287"/>
      <c r="H98" s="287"/>
      <c r="I98" s="287" t="s">
        <v>1109</v>
      </c>
      <c r="J98" s="287" t="s">
        <v>1110</v>
      </c>
      <c r="K98" s="287">
        <v>3.57</v>
      </c>
      <c r="L98" s="291" t="s">
        <v>141</v>
      </c>
      <c r="M98" s="291" t="s">
        <v>141</v>
      </c>
    </row>
    <row r="99" spans="1:13" ht="13.5" thickBot="1">
      <c r="A99" s="428"/>
      <c r="B99" s="429">
        <v>2</v>
      </c>
      <c r="C99" s="429">
        <v>4</v>
      </c>
      <c r="D99" s="427">
        <f>SUM(J99:J103)</f>
        <v>133</v>
      </c>
      <c r="E99" s="427">
        <v>6.1</v>
      </c>
      <c r="F99" s="427">
        <v>2</v>
      </c>
      <c r="G99" s="427"/>
      <c r="H99" s="427"/>
      <c r="I99" s="275" t="s">
        <v>1111</v>
      </c>
      <c r="J99" s="275">
        <v>72</v>
      </c>
      <c r="K99" s="276">
        <v>1.9</v>
      </c>
      <c r="L99" s="277" t="s">
        <v>141</v>
      </c>
      <c r="M99" s="277" t="s">
        <v>141</v>
      </c>
    </row>
    <row r="100" spans="1:13" ht="13.5" thickBot="1">
      <c r="A100" s="428"/>
      <c r="B100" s="429"/>
      <c r="C100" s="429"/>
      <c r="D100" s="427"/>
      <c r="E100" s="427"/>
      <c r="F100" s="427"/>
      <c r="G100" s="427"/>
      <c r="H100" s="427"/>
      <c r="I100" s="275" t="s">
        <v>1112</v>
      </c>
      <c r="J100" s="275">
        <v>5</v>
      </c>
      <c r="K100" s="276">
        <v>3.24</v>
      </c>
      <c r="L100" s="277" t="s">
        <v>141</v>
      </c>
      <c r="M100" s="277" t="s">
        <v>141</v>
      </c>
    </row>
    <row r="101" spans="1:12" ht="13.5" thickBot="1">
      <c r="A101" s="428"/>
      <c r="B101" s="429"/>
      <c r="C101" s="429"/>
      <c r="D101" s="427"/>
      <c r="E101" s="427"/>
      <c r="F101" s="427"/>
      <c r="G101" s="427"/>
      <c r="H101" s="427"/>
      <c r="I101" s="275" t="s">
        <v>1113</v>
      </c>
      <c r="J101" s="275" t="s">
        <v>255</v>
      </c>
      <c r="K101" s="276">
        <v>6.89</v>
      </c>
      <c r="L101" s="277" t="s">
        <v>141</v>
      </c>
    </row>
    <row r="102" spans="1:13" ht="13.5" thickBot="1">
      <c r="A102" s="428"/>
      <c r="B102" s="429"/>
      <c r="C102" s="429"/>
      <c r="D102" s="427"/>
      <c r="E102" s="427"/>
      <c r="F102" s="427"/>
      <c r="G102" s="427"/>
      <c r="H102" s="427"/>
      <c r="I102" s="275" t="s">
        <v>1114</v>
      </c>
      <c r="J102" s="275">
        <v>56</v>
      </c>
      <c r="K102" s="276">
        <v>6.12</v>
      </c>
      <c r="L102" s="277" t="s">
        <v>141</v>
      </c>
      <c r="M102" s="277" t="s">
        <v>141</v>
      </c>
    </row>
    <row r="103" spans="1:13" ht="13.5" thickBot="1">
      <c r="A103" s="428"/>
      <c r="B103" s="429"/>
      <c r="C103" s="429"/>
      <c r="D103" s="427"/>
      <c r="E103" s="427"/>
      <c r="F103" s="427"/>
      <c r="G103" s="427"/>
      <c r="H103" s="427"/>
      <c r="I103" s="282" t="s">
        <v>1115</v>
      </c>
      <c r="J103" s="282">
        <v>0</v>
      </c>
      <c r="K103" s="285">
        <v>0.03</v>
      </c>
      <c r="L103" s="286" t="s">
        <v>111</v>
      </c>
      <c r="M103" s="286" t="s">
        <v>111</v>
      </c>
    </row>
    <row r="104" spans="1:13" ht="13.5" customHeight="1" thickBot="1">
      <c r="A104" s="434" t="s">
        <v>1116</v>
      </c>
      <c r="B104" s="431">
        <v>1</v>
      </c>
      <c r="C104" s="431">
        <v>4</v>
      </c>
      <c r="D104" s="432">
        <f>SUM(J104:J106)</f>
        <v>112</v>
      </c>
      <c r="E104" s="432">
        <v>6.2</v>
      </c>
      <c r="F104" s="432">
        <v>1</v>
      </c>
      <c r="G104" s="432"/>
      <c r="H104" s="432"/>
      <c r="I104" s="287" t="s">
        <v>1117</v>
      </c>
      <c r="J104" s="287">
        <v>60</v>
      </c>
      <c r="K104" s="288">
        <v>6.95</v>
      </c>
      <c r="L104" s="291" t="s">
        <v>141</v>
      </c>
      <c r="M104" s="291" t="s">
        <v>141</v>
      </c>
    </row>
    <row r="105" spans="1:13" ht="13.5" thickBot="1">
      <c r="A105" s="434"/>
      <c r="B105" s="431"/>
      <c r="C105" s="431"/>
      <c r="D105" s="432"/>
      <c r="E105" s="432"/>
      <c r="F105" s="432"/>
      <c r="G105" s="432"/>
      <c r="H105" s="432"/>
      <c r="I105" s="275" t="s">
        <v>1118</v>
      </c>
      <c r="J105" s="275">
        <v>52</v>
      </c>
      <c r="K105" s="276">
        <v>0.68</v>
      </c>
      <c r="L105" s="277" t="s">
        <v>141</v>
      </c>
      <c r="M105" s="277" t="s">
        <v>141</v>
      </c>
    </row>
    <row r="106" spans="1:13" ht="13.5" thickBot="1">
      <c r="A106" s="434"/>
      <c r="B106" s="431"/>
      <c r="C106" s="431"/>
      <c r="D106" s="432"/>
      <c r="E106" s="432"/>
      <c r="F106" s="432"/>
      <c r="G106" s="432"/>
      <c r="H106" s="432"/>
      <c r="I106" s="275" t="s">
        <v>1119</v>
      </c>
      <c r="J106" s="275">
        <v>0</v>
      </c>
      <c r="K106" s="276">
        <v>1.82</v>
      </c>
      <c r="L106" s="277" t="s">
        <v>480</v>
      </c>
      <c r="M106" s="277" t="s">
        <v>480</v>
      </c>
    </row>
    <row r="107" spans="1:13" ht="13.5" thickBot="1">
      <c r="A107" s="434"/>
      <c r="B107" s="429">
        <v>2</v>
      </c>
      <c r="C107" s="429">
        <v>4</v>
      </c>
      <c r="D107" s="427">
        <f>SUM(J107:J109)</f>
        <v>111</v>
      </c>
      <c r="E107" s="427">
        <v>6.2</v>
      </c>
      <c r="F107" s="427">
        <v>2</v>
      </c>
      <c r="G107" s="427"/>
      <c r="H107" s="427"/>
      <c r="I107" s="275" t="s">
        <v>1120</v>
      </c>
      <c r="J107" s="275">
        <v>26</v>
      </c>
      <c r="K107" s="276">
        <v>2.16</v>
      </c>
      <c r="L107" s="277" t="s">
        <v>141</v>
      </c>
      <c r="M107" s="277" t="s">
        <v>141</v>
      </c>
    </row>
    <row r="108" spans="1:13" ht="13.5" thickBot="1">
      <c r="A108" s="434"/>
      <c r="B108" s="429"/>
      <c r="C108" s="429"/>
      <c r="D108" s="427"/>
      <c r="E108" s="427"/>
      <c r="F108" s="427"/>
      <c r="G108" s="427"/>
      <c r="H108" s="427"/>
      <c r="I108" s="275" t="s">
        <v>1121</v>
      </c>
      <c r="J108" s="275">
        <v>73</v>
      </c>
      <c r="K108" s="276">
        <v>4.9</v>
      </c>
      <c r="L108" s="277" t="s">
        <v>141</v>
      </c>
      <c r="M108" s="277" t="s">
        <v>141</v>
      </c>
    </row>
    <row r="109" spans="1:13" ht="13.5" thickBot="1">
      <c r="A109" s="434"/>
      <c r="B109" s="429"/>
      <c r="C109" s="429"/>
      <c r="D109" s="427"/>
      <c r="E109" s="427"/>
      <c r="F109" s="427"/>
      <c r="G109" s="427"/>
      <c r="H109" s="427"/>
      <c r="I109" s="282" t="s">
        <v>1122</v>
      </c>
      <c r="J109" s="282">
        <v>12</v>
      </c>
      <c r="K109" s="285">
        <v>3.39</v>
      </c>
      <c r="L109" s="286" t="s">
        <v>141</v>
      </c>
      <c r="M109" s="286" t="s">
        <v>141</v>
      </c>
    </row>
    <row r="110" spans="1:13" ht="51.75" thickBot="1">
      <c r="A110" s="428" t="s">
        <v>1123</v>
      </c>
      <c r="B110" s="422">
        <v>1</v>
      </c>
      <c r="C110" s="422">
        <v>2.5</v>
      </c>
      <c r="D110" s="423">
        <f>SUM(J110:J111)</f>
        <v>50</v>
      </c>
      <c r="E110" s="423">
        <v>6.3</v>
      </c>
      <c r="F110" s="423">
        <v>1</v>
      </c>
      <c r="G110" s="423"/>
      <c r="H110" s="423"/>
      <c r="I110" s="272" t="s">
        <v>1124</v>
      </c>
      <c r="J110" s="272">
        <v>0</v>
      </c>
      <c r="K110" s="273">
        <v>14.1</v>
      </c>
      <c r="L110" s="318" t="s">
        <v>1125</v>
      </c>
      <c r="M110" s="318" t="s">
        <v>1125</v>
      </c>
    </row>
    <row r="111" spans="1:13" ht="51.75" thickBot="1">
      <c r="A111" s="428"/>
      <c r="B111" s="422"/>
      <c r="C111" s="422"/>
      <c r="D111" s="423"/>
      <c r="E111" s="423"/>
      <c r="F111" s="423"/>
      <c r="G111" s="423"/>
      <c r="H111" s="423"/>
      <c r="I111" s="275" t="s">
        <v>1126</v>
      </c>
      <c r="J111" s="275">
        <v>50</v>
      </c>
      <c r="K111" s="276">
        <v>4.39</v>
      </c>
      <c r="L111" s="319" t="s">
        <v>1125</v>
      </c>
      <c r="M111" s="319" t="s">
        <v>1125</v>
      </c>
    </row>
    <row r="112" spans="1:13" ht="51.75" thickBot="1">
      <c r="A112" s="428"/>
      <c r="B112" s="429">
        <v>2</v>
      </c>
      <c r="C112" s="429">
        <v>1.6</v>
      </c>
      <c r="D112" s="427">
        <f>SUM(J112:J113)</f>
        <v>63</v>
      </c>
      <c r="E112" s="427">
        <v>6.4</v>
      </c>
      <c r="F112" s="427">
        <v>2</v>
      </c>
      <c r="G112" s="427"/>
      <c r="H112" s="427"/>
      <c r="I112" s="275" t="s">
        <v>1127</v>
      </c>
      <c r="J112" s="275">
        <v>51</v>
      </c>
      <c r="K112" s="276">
        <v>12.3</v>
      </c>
      <c r="L112" s="277" t="s">
        <v>1061</v>
      </c>
      <c r="M112" s="277" t="s">
        <v>1061</v>
      </c>
    </row>
    <row r="113" spans="1:13" ht="51.75" thickBot="1">
      <c r="A113" s="428"/>
      <c r="B113" s="429"/>
      <c r="C113" s="429"/>
      <c r="D113" s="427"/>
      <c r="E113" s="427"/>
      <c r="F113" s="427"/>
      <c r="G113" s="427"/>
      <c r="H113" s="427"/>
      <c r="I113" s="282" t="s">
        <v>1128</v>
      </c>
      <c r="J113" s="282">
        <v>12</v>
      </c>
      <c r="K113" s="285">
        <v>11.4</v>
      </c>
      <c r="L113" s="277" t="s">
        <v>1061</v>
      </c>
      <c r="M113" s="277" t="s">
        <v>1061</v>
      </c>
    </row>
    <row r="114" spans="1:13" ht="26.25" customHeight="1" thickBot="1">
      <c r="A114" s="426" t="s">
        <v>1129</v>
      </c>
      <c r="B114" s="423">
        <v>1</v>
      </c>
      <c r="C114" s="423">
        <v>10</v>
      </c>
      <c r="D114" s="423">
        <f>SUM(J114:J117)</f>
        <v>371</v>
      </c>
      <c r="E114" s="423">
        <v>6.3</v>
      </c>
      <c r="F114" s="423"/>
      <c r="G114" s="423"/>
      <c r="H114" s="423"/>
      <c r="I114" s="272" t="s">
        <v>1130</v>
      </c>
      <c r="J114" s="272">
        <v>120</v>
      </c>
      <c r="K114" s="272">
        <v>0.73</v>
      </c>
      <c r="L114" s="274" t="s">
        <v>1131</v>
      </c>
      <c r="M114" s="274" t="s">
        <v>1131</v>
      </c>
    </row>
    <row r="115" spans="1:13" ht="13.5" thickBot="1">
      <c r="A115" s="426"/>
      <c r="B115" s="423"/>
      <c r="C115" s="423"/>
      <c r="D115" s="423"/>
      <c r="E115" s="423"/>
      <c r="F115" s="423"/>
      <c r="G115" s="423"/>
      <c r="H115" s="423"/>
      <c r="I115" s="275" t="s">
        <v>1132</v>
      </c>
      <c r="J115" s="275">
        <v>6</v>
      </c>
      <c r="K115" s="275">
        <v>0.2</v>
      </c>
      <c r="L115" s="277" t="s">
        <v>480</v>
      </c>
      <c r="M115" s="277" t="s">
        <v>480</v>
      </c>
    </row>
    <row r="116" spans="1:13" ht="13.5" thickBot="1">
      <c r="A116" s="426"/>
      <c r="B116" s="423"/>
      <c r="C116" s="423"/>
      <c r="D116" s="423"/>
      <c r="E116" s="423"/>
      <c r="F116" s="423"/>
      <c r="G116" s="423"/>
      <c r="H116" s="423"/>
      <c r="I116" s="275" t="s">
        <v>1133</v>
      </c>
      <c r="J116" s="275">
        <v>3</v>
      </c>
      <c r="K116" s="275">
        <v>0.25</v>
      </c>
      <c r="L116" s="277" t="s">
        <v>480</v>
      </c>
      <c r="M116" s="277" t="s">
        <v>480</v>
      </c>
    </row>
    <row r="117" spans="1:13" ht="13.5" thickBot="1">
      <c r="A117" s="426"/>
      <c r="B117" s="423"/>
      <c r="C117" s="423"/>
      <c r="D117" s="423"/>
      <c r="E117" s="423"/>
      <c r="F117" s="423"/>
      <c r="G117" s="423"/>
      <c r="H117" s="423"/>
      <c r="I117" s="275" t="s">
        <v>1134</v>
      </c>
      <c r="J117" s="275">
        <v>242</v>
      </c>
      <c r="K117" s="275">
        <v>12.1</v>
      </c>
      <c r="L117" s="277" t="s">
        <v>141</v>
      </c>
      <c r="M117" s="277" t="s">
        <v>141</v>
      </c>
    </row>
    <row r="118" spans="1:13" ht="13.5" thickBot="1">
      <c r="A118" s="426"/>
      <c r="B118" s="427">
        <v>2</v>
      </c>
      <c r="C118" s="427">
        <v>10</v>
      </c>
      <c r="D118" s="427">
        <f>SUM(J118:J122)</f>
        <v>391</v>
      </c>
      <c r="E118" s="427">
        <v>6.3</v>
      </c>
      <c r="F118" s="427"/>
      <c r="G118" s="427"/>
      <c r="H118" s="427"/>
      <c r="I118" s="275" t="s">
        <v>1135</v>
      </c>
      <c r="J118" s="275">
        <v>5</v>
      </c>
      <c r="K118" s="275">
        <v>0.25</v>
      </c>
      <c r="L118" s="277" t="s">
        <v>480</v>
      </c>
      <c r="M118" s="277" t="s">
        <v>480</v>
      </c>
    </row>
    <row r="119" spans="1:13" ht="26.25" thickBot="1">
      <c r="A119" s="426"/>
      <c r="B119" s="427"/>
      <c r="C119" s="427"/>
      <c r="D119" s="427"/>
      <c r="E119" s="427"/>
      <c r="F119" s="427"/>
      <c r="G119" s="427"/>
      <c r="H119" s="427"/>
      <c r="I119" s="275" t="s">
        <v>1136</v>
      </c>
      <c r="J119" s="275">
        <v>0</v>
      </c>
      <c r="K119" s="275">
        <v>0.73</v>
      </c>
      <c r="L119" s="277" t="s">
        <v>1131</v>
      </c>
      <c r="M119" s="277" t="s">
        <v>1131</v>
      </c>
    </row>
    <row r="120" spans="1:13" ht="13.5" thickBot="1">
      <c r="A120" s="426"/>
      <c r="B120" s="427"/>
      <c r="C120" s="427"/>
      <c r="D120" s="427"/>
      <c r="E120" s="427"/>
      <c r="F120" s="427"/>
      <c r="G120" s="427"/>
      <c r="H120" s="427"/>
      <c r="I120" s="275" t="s">
        <v>1137</v>
      </c>
      <c r="J120" s="275">
        <v>295</v>
      </c>
      <c r="K120" s="275">
        <v>0.26</v>
      </c>
      <c r="L120" s="277" t="s">
        <v>480</v>
      </c>
      <c r="M120" s="277" t="s">
        <v>480</v>
      </c>
    </row>
    <row r="121" spans="1:13" ht="13.5" thickBot="1">
      <c r="A121" s="426"/>
      <c r="B121" s="427"/>
      <c r="C121" s="427"/>
      <c r="D121" s="427"/>
      <c r="E121" s="427"/>
      <c r="F121" s="427"/>
      <c r="G121" s="427"/>
      <c r="H121" s="427"/>
      <c r="I121" s="275" t="s">
        <v>1138</v>
      </c>
      <c r="J121" s="275">
        <v>25</v>
      </c>
      <c r="K121" s="275">
        <v>4.5</v>
      </c>
      <c r="L121" s="277" t="s">
        <v>141</v>
      </c>
      <c r="M121" s="277" t="s">
        <v>141</v>
      </c>
    </row>
    <row r="122" spans="1:13" ht="13.5" thickBot="1">
      <c r="A122" s="426"/>
      <c r="B122" s="427"/>
      <c r="C122" s="427"/>
      <c r="D122" s="427"/>
      <c r="E122" s="427"/>
      <c r="F122" s="427"/>
      <c r="G122" s="427"/>
      <c r="H122" s="427"/>
      <c r="I122" s="282" t="s">
        <v>1139</v>
      </c>
      <c r="J122" s="282">
        <v>66</v>
      </c>
      <c r="K122" s="282">
        <v>10.3</v>
      </c>
      <c r="L122" s="286" t="s">
        <v>141</v>
      </c>
      <c r="M122" s="286" t="s">
        <v>141</v>
      </c>
    </row>
    <row r="123" spans="1:13" ht="13.5" customHeight="1" thickBot="1">
      <c r="A123" s="451" t="s">
        <v>1140</v>
      </c>
      <c r="B123" s="423">
        <v>1</v>
      </c>
      <c r="C123" s="423">
        <v>10</v>
      </c>
      <c r="D123" s="423">
        <f>SUM(J123:J130)</f>
        <v>236</v>
      </c>
      <c r="E123" s="423">
        <v>6.3</v>
      </c>
      <c r="F123" s="423"/>
      <c r="G123" s="423"/>
      <c r="H123" s="437"/>
      <c r="I123" s="272" t="s">
        <v>1141</v>
      </c>
      <c r="J123" s="272">
        <v>68</v>
      </c>
      <c r="K123" s="272">
        <v>1.8</v>
      </c>
      <c r="L123" s="274" t="s">
        <v>141</v>
      </c>
      <c r="M123" s="274" t="s">
        <v>141</v>
      </c>
    </row>
    <row r="124" spans="1:13" ht="13.5" thickBot="1">
      <c r="A124" s="451"/>
      <c r="B124" s="423"/>
      <c r="C124" s="423"/>
      <c r="D124" s="423"/>
      <c r="E124" s="423"/>
      <c r="F124" s="423"/>
      <c r="G124" s="423"/>
      <c r="H124" s="438"/>
      <c r="I124" s="275" t="s">
        <v>1142</v>
      </c>
      <c r="J124" s="275">
        <v>68</v>
      </c>
      <c r="K124" s="275">
        <v>5.2</v>
      </c>
      <c r="L124" s="277" t="s">
        <v>141</v>
      </c>
      <c r="M124" s="277" t="s">
        <v>141</v>
      </c>
    </row>
    <row r="125" spans="1:13" ht="13.5" thickBot="1">
      <c r="A125" s="451"/>
      <c r="B125" s="423"/>
      <c r="C125" s="423"/>
      <c r="D125" s="423"/>
      <c r="E125" s="423"/>
      <c r="F125" s="423"/>
      <c r="G125" s="423"/>
      <c r="H125" s="438"/>
      <c r="I125" s="275" t="s">
        <v>1143</v>
      </c>
      <c r="J125" s="275">
        <v>61</v>
      </c>
      <c r="K125" s="275">
        <v>0.03</v>
      </c>
      <c r="L125" s="277" t="s">
        <v>1014</v>
      </c>
      <c r="M125" s="277" t="s">
        <v>1014</v>
      </c>
    </row>
    <row r="126" spans="1:13" ht="26.25" thickBot="1">
      <c r="A126" s="451"/>
      <c r="B126" s="423"/>
      <c r="C126" s="423"/>
      <c r="D126" s="423"/>
      <c r="E126" s="423"/>
      <c r="F126" s="423"/>
      <c r="G126" s="423"/>
      <c r="H126" s="438"/>
      <c r="I126" s="275" t="s">
        <v>1144</v>
      </c>
      <c r="J126" s="275">
        <v>0</v>
      </c>
      <c r="K126" s="275">
        <v>0.02</v>
      </c>
      <c r="L126" s="277" t="s">
        <v>1145</v>
      </c>
      <c r="M126" s="277" t="s">
        <v>1145</v>
      </c>
    </row>
    <row r="127" spans="1:13" ht="13.5" thickBot="1">
      <c r="A127" s="451"/>
      <c r="B127" s="423"/>
      <c r="C127" s="423"/>
      <c r="D127" s="423"/>
      <c r="E127" s="423"/>
      <c r="F127" s="423"/>
      <c r="G127" s="423"/>
      <c r="H127" s="438"/>
      <c r="I127" s="275" t="s">
        <v>1146</v>
      </c>
      <c r="J127" s="275">
        <v>0</v>
      </c>
      <c r="K127" s="275">
        <v>0.24</v>
      </c>
      <c r="L127" s="277" t="s">
        <v>566</v>
      </c>
      <c r="M127" s="277" t="s">
        <v>566</v>
      </c>
    </row>
    <row r="128" spans="1:13" ht="13.5" thickBot="1">
      <c r="A128" s="451"/>
      <c r="B128" s="423"/>
      <c r="C128" s="423"/>
      <c r="D128" s="423"/>
      <c r="E128" s="423"/>
      <c r="F128" s="423"/>
      <c r="G128" s="423"/>
      <c r="H128" s="438"/>
      <c r="I128" s="275" t="s">
        <v>1147</v>
      </c>
      <c r="J128" s="275">
        <v>25</v>
      </c>
      <c r="K128" s="275">
        <v>0.8</v>
      </c>
      <c r="L128" s="277" t="s">
        <v>141</v>
      </c>
      <c r="M128" s="277" t="s">
        <v>141</v>
      </c>
    </row>
    <row r="129" spans="1:13" ht="13.5" thickBot="1">
      <c r="A129" s="451"/>
      <c r="B129" s="423"/>
      <c r="C129" s="423"/>
      <c r="D129" s="423"/>
      <c r="E129" s="423"/>
      <c r="F129" s="423"/>
      <c r="G129" s="423"/>
      <c r="H129" s="438"/>
      <c r="I129" s="275" t="s">
        <v>1148</v>
      </c>
      <c r="J129" s="275">
        <v>8</v>
      </c>
      <c r="K129" s="275">
        <v>5.4</v>
      </c>
      <c r="L129" s="277" t="s">
        <v>141</v>
      </c>
      <c r="M129" s="277" t="s">
        <v>141</v>
      </c>
    </row>
    <row r="130" spans="1:13" ht="13.5" thickBot="1">
      <c r="A130" s="451"/>
      <c r="B130" s="423"/>
      <c r="C130" s="423"/>
      <c r="D130" s="423"/>
      <c r="E130" s="423"/>
      <c r="F130" s="423"/>
      <c r="G130" s="423"/>
      <c r="H130" s="432"/>
      <c r="I130" s="275" t="s">
        <v>1149</v>
      </c>
      <c r="J130" s="275">
        <v>6</v>
      </c>
      <c r="K130" s="275">
        <v>30</v>
      </c>
      <c r="L130" s="277" t="s">
        <v>141</v>
      </c>
      <c r="M130" s="277" t="s">
        <v>141</v>
      </c>
    </row>
    <row r="131" spans="1:13" ht="13.5" thickBot="1">
      <c r="A131" s="451"/>
      <c r="B131" s="425">
        <v>2</v>
      </c>
      <c r="C131" s="425">
        <v>10</v>
      </c>
      <c r="D131" s="425">
        <f>SUM(J131:J138)</f>
        <v>422</v>
      </c>
      <c r="E131" s="425">
        <v>6.4</v>
      </c>
      <c r="F131" s="425"/>
      <c r="G131" s="425"/>
      <c r="H131" s="425"/>
      <c r="I131" s="275" t="s">
        <v>1150</v>
      </c>
      <c r="J131" s="275">
        <v>43</v>
      </c>
      <c r="K131" s="275">
        <v>7.5</v>
      </c>
      <c r="L131" s="277" t="s">
        <v>141</v>
      </c>
      <c r="M131" s="277" t="s">
        <v>141</v>
      </c>
    </row>
    <row r="132" spans="1:13" ht="13.5" thickBot="1">
      <c r="A132" s="451"/>
      <c r="B132" s="425"/>
      <c r="C132" s="425"/>
      <c r="D132" s="425"/>
      <c r="E132" s="425"/>
      <c r="F132" s="425"/>
      <c r="G132" s="425"/>
      <c r="H132" s="438"/>
      <c r="I132" s="275" t="s">
        <v>1151</v>
      </c>
      <c r="J132" s="275">
        <v>60</v>
      </c>
      <c r="K132" s="275">
        <v>5.1</v>
      </c>
      <c r="L132" s="277" t="s">
        <v>141</v>
      </c>
      <c r="M132" s="277" t="s">
        <v>141</v>
      </c>
    </row>
    <row r="133" spans="1:13" ht="26.25" thickBot="1">
      <c r="A133" s="451"/>
      <c r="B133" s="425"/>
      <c r="C133" s="425"/>
      <c r="D133" s="425"/>
      <c r="E133" s="425"/>
      <c r="F133" s="425"/>
      <c r="G133" s="425"/>
      <c r="H133" s="438"/>
      <c r="I133" s="275" t="s">
        <v>1152</v>
      </c>
      <c r="J133" s="275">
        <v>105</v>
      </c>
      <c r="K133" s="275">
        <v>3.5</v>
      </c>
      <c r="L133" s="277" t="s">
        <v>1064</v>
      </c>
      <c r="M133" s="277" t="s">
        <v>1064</v>
      </c>
    </row>
    <row r="134" spans="1:13" ht="13.5" thickBot="1">
      <c r="A134" s="451"/>
      <c r="B134" s="425"/>
      <c r="C134" s="425"/>
      <c r="D134" s="425"/>
      <c r="E134" s="425"/>
      <c r="F134" s="425"/>
      <c r="G134" s="425"/>
      <c r="H134" s="438"/>
      <c r="I134" s="275" t="s">
        <v>1153</v>
      </c>
      <c r="J134" s="275">
        <v>156</v>
      </c>
      <c r="K134" s="276">
        <v>0.23</v>
      </c>
      <c r="L134" s="277" t="s">
        <v>566</v>
      </c>
      <c r="M134" s="277" t="s">
        <v>566</v>
      </c>
    </row>
    <row r="135" spans="1:13" ht="13.5" thickBot="1">
      <c r="A135" s="451"/>
      <c r="B135" s="425"/>
      <c r="C135" s="425"/>
      <c r="D135" s="425"/>
      <c r="E135" s="425"/>
      <c r="F135" s="425"/>
      <c r="G135" s="425"/>
      <c r="H135" s="438"/>
      <c r="I135" s="275" t="s">
        <v>1154</v>
      </c>
      <c r="J135" s="275">
        <v>55</v>
      </c>
      <c r="K135" s="275">
        <v>0.03</v>
      </c>
      <c r="L135" s="277" t="s">
        <v>1014</v>
      </c>
      <c r="M135" s="277" t="s">
        <v>1014</v>
      </c>
    </row>
    <row r="136" spans="1:13" ht="26.25" thickBot="1">
      <c r="A136" s="451"/>
      <c r="B136" s="425"/>
      <c r="C136" s="425"/>
      <c r="D136" s="425"/>
      <c r="E136" s="425"/>
      <c r="F136" s="425"/>
      <c r="G136" s="425"/>
      <c r="H136" s="438"/>
      <c r="I136" s="275" t="s">
        <v>1155</v>
      </c>
      <c r="J136" s="275">
        <v>3</v>
      </c>
      <c r="K136" s="276">
        <v>0.02</v>
      </c>
      <c r="L136" s="277" t="s">
        <v>1156</v>
      </c>
      <c r="M136" s="277" t="s">
        <v>1156</v>
      </c>
    </row>
    <row r="137" spans="1:13" ht="13.5" thickBot="1">
      <c r="A137" s="451"/>
      <c r="B137" s="425"/>
      <c r="C137" s="425"/>
      <c r="D137" s="425"/>
      <c r="E137" s="425"/>
      <c r="F137" s="425"/>
      <c r="G137" s="425"/>
      <c r="H137" s="438"/>
      <c r="I137" s="275" t="s">
        <v>1157</v>
      </c>
      <c r="J137" s="275">
        <v>0</v>
      </c>
      <c r="K137" s="276">
        <v>0.22</v>
      </c>
      <c r="L137" s="277" t="s">
        <v>566</v>
      </c>
      <c r="M137" s="277" t="s">
        <v>566</v>
      </c>
    </row>
    <row r="138" spans="1:13" ht="13.5" thickBot="1">
      <c r="A138" s="451"/>
      <c r="B138" s="425"/>
      <c r="C138" s="425"/>
      <c r="D138" s="425"/>
      <c r="E138" s="425"/>
      <c r="F138" s="425"/>
      <c r="G138" s="425"/>
      <c r="H138" s="440"/>
      <c r="I138" s="278" t="s">
        <v>1158</v>
      </c>
      <c r="J138" s="278">
        <v>0</v>
      </c>
      <c r="K138" s="308">
        <v>0.3</v>
      </c>
      <c r="L138" s="280" t="s">
        <v>480</v>
      </c>
      <c r="M138" s="280" t="s">
        <v>480</v>
      </c>
    </row>
    <row r="139" spans="1:13" ht="51.75" customHeight="1" thickBot="1">
      <c r="A139" s="428" t="s">
        <v>1159</v>
      </c>
      <c r="B139" s="422">
        <v>1</v>
      </c>
      <c r="C139" s="422">
        <v>4</v>
      </c>
      <c r="D139" s="422">
        <f>SUM(J139:J141)</f>
        <v>45</v>
      </c>
      <c r="E139" s="422">
        <v>6.4</v>
      </c>
      <c r="F139" s="422"/>
      <c r="G139" s="422"/>
      <c r="H139" s="422"/>
      <c r="I139" s="272" t="s">
        <v>1160</v>
      </c>
      <c r="J139" s="272">
        <v>16</v>
      </c>
      <c r="K139" s="301">
        <v>16.9</v>
      </c>
      <c r="L139" s="274" t="s">
        <v>1125</v>
      </c>
      <c r="M139" s="274" t="s">
        <v>1125</v>
      </c>
    </row>
    <row r="140" spans="1:13" ht="13.5" thickBot="1">
      <c r="A140" s="428"/>
      <c r="B140" s="422"/>
      <c r="C140" s="422"/>
      <c r="D140" s="422"/>
      <c r="E140" s="422"/>
      <c r="F140" s="422"/>
      <c r="G140" s="422"/>
      <c r="H140" s="422"/>
      <c r="I140" s="320" t="s">
        <v>1161</v>
      </c>
      <c r="J140" s="320">
        <v>28</v>
      </c>
      <c r="K140" s="321">
        <v>1.6</v>
      </c>
      <c r="L140" s="322" t="s">
        <v>480</v>
      </c>
      <c r="M140" s="322" t="s">
        <v>480</v>
      </c>
    </row>
    <row r="141" spans="1:13" ht="51.75" thickBot="1">
      <c r="A141" s="428"/>
      <c r="B141" s="422"/>
      <c r="C141" s="422"/>
      <c r="D141" s="422"/>
      <c r="E141" s="422"/>
      <c r="F141" s="422"/>
      <c r="G141" s="422"/>
      <c r="H141" s="422"/>
      <c r="I141" s="320" t="s">
        <v>1162</v>
      </c>
      <c r="J141" s="320">
        <v>1</v>
      </c>
      <c r="K141" s="321"/>
      <c r="L141" s="322" t="s">
        <v>1125</v>
      </c>
      <c r="M141" s="322" t="s">
        <v>1125</v>
      </c>
    </row>
    <row r="142" spans="1:13" ht="51.75" thickBot="1">
      <c r="A142" s="428"/>
      <c r="B142" s="429">
        <v>2</v>
      </c>
      <c r="C142" s="429">
        <v>4</v>
      </c>
      <c r="D142" s="429">
        <f>SUM(J142:J144)</f>
        <v>22</v>
      </c>
      <c r="E142" s="429">
        <v>6.5</v>
      </c>
      <c r="F142" s="429"/>
      <c r="G142" s="429"/>
      <c r="H142" s="429"/>
      <c r="I142" s="320" t="s">
        <v>1163</v>
      </c>
      <c r="J142" s="320">
        <v>3</v>
      </c>
      <c r="K142" s="321">
        <v>0.03</v>
      </c>
      <c r="L142" s="322" t="s">
        <v>1125</v>
      </c>
      <c r="M142" s="322" t="s">
        <v>1125</v>
      </c>
    </row>
    <row r="143" spans="1:13" ht="64.5" thickBot="1">
      <c r="A143" s="428"/>
      <c r="B143" s="429"/>
      <c r="C143" s="429"/>
      <c r="D143" s="429"/>
      <c r="E143" s="429"/>
      <c r="F143" s="429"/>
      <c r="G143" s="429"/>
      <c r="H143" s="429"/>
      <c r="I143" s="320" t="s">
        <v>1164</v>
      </c>
      <c r="J143" s="320">
        <v>2</v>
      </c>
      <c r="K143" s="321">
        <v>0.3</v>
      </c>
      <c r="L143" s="322" t="s">
        <v>1165</v>
      </c>
      <c r="M143" s="322" t="s">
        <v>1165</v>
      </c>
    </row>
    <row r="144" spans="1:13" ht="64.5" thickBot="1">
      <c r="A144" s="428"/>
      <c r="B144" s="429"/>
      <c r="C144" s="429"/>
      <c r="D144" s="429"/>
      <c r="E144" s="429"/>
      <c r="F144" s="429"/>
      <c r="G144" s="429"/>
      <c r="H144" s="429"/>
      <c r="I144" s="323" t="s">
        <v>1166</v>
      </c>
      <c r="J144" s="323">
        <v>17</v>
      </c>
      <c r="K144" s="324"/>
      <c r="L144" s="325" t="s">
        <v>1165</v>
      </c>
      <c r="M144" s="325" t="s">
        <v>1165</v>
      </c>
    </row>
    <row r="145" spans="1:13" ht="39" customHeight="1" thickBot="1">
      <c r="A145" s="434" t="s">
        <v>1167</v>
      </c>
      <c r="B145" s="431">
        <v>1</v>
      </c>
      <c r="C145" s="431">
        <v>10</v>
      </c>
      <c r="D145" s="431">
        <f>SUM(J145:J147)</f>
        <v>49</v>
      </c>
      <c r="E145" s="431">
        <v>6.4</v>
      </c>
      <c r="F145" s="431"/>
      <c r="G145" s="431"/>
      <c r="H145" s="431"/>
      <c r="I145" s="317" t="s">
        <v>1168</v>
      </c>
      <c r="J145" s="317">
        <v>0</v>
      </c>
      <c r="K145" s="326">
        <v>2.8</v>
      </c>
      <c r="L145" s="327" t="s">
        <v>1169</v>
      </c>
      <c r="M145" s="327" t="s">
        <v>1169</v>
      </c>
    </row>
    <row r="146" spans="1:13" ht="13.5" thickBot="1">
      <c r="A146" s="434"/>
      <c r="B146" s="431"/>
      <c r="C146" s="431"/>
      <c r="D146" s="431"/>
      <c r="E146" s="431"/>
      <c r="F146" s="431"/>
      <c r="G146" s="431"/>
      <c r="H146" s="431"/>
      <c r="I146" s="320" t="s">
        <v>1170</v>
      </c>
      <c r="J146" s="320">
        <v>41</v>
      </c>
      <c r="K146" s="328">
        <v>11.8</v>
      </c>
      <c r="L146" s="322" t="s">
        <v>141</v>
      </c>
      <c r="M146" s="322" t="s">
        <v>141</v>
      </c>
    </row>
    <row r="147" spans="1:13" ht="13.5" thickBot="1">
      <c r="A147" s="434"/>
      <c r="B147" s="431"/>
      <c r="C147" s="431"/>
      <c r="D147" s="431"/>
      <c r="E147" s="431"/>
      <c r="F147" s="431"/>
      <c r="G147" s="431"/>
      <c r="H147" s="431"/>
      <c r="I147" s="320" t="s">
        <v>1171</v>
      </c>
      <c r="J147" s="320">
        <v>8</v>
      </c>
      <c r="K147" s="328">
        <v>0.13</v>
      </c>
      <c r="L147" s="322" t="s">
        <v>480</v>
      </c>
      <c r="M147" s="322" t="s">
        <v>480</v>
      </c>
    </row>
    <row r="148" spans="1:13" ht="13.5" thickBot="1">
      <c r="A148" s="434"/>
      <c r="B148" s="429">
        <v>2</v>
      </c>
      <c r="C148" s="429">
        <v>10</v>
      </c>
      <c r="D148" s="429">
        <f>SUM(J148:J150)</f>
        <v>230</v>
      </c>
      <c r="E148" s="429">
        <v>6.4</v>
      </c>
      <c r="F148" s="429"/>
      <c r="G148" s="429"/>
      <c r="H148" s="429"/>
      <c r="I148" s="320" t="s">
        <v>1172</v>
      </c>
      <c r="J148" s="320">
        <v>94</v>
      </c>
      <c r="K148" s="328">
        <v>0.12</v>
      </c>
      <c r="L148" s="322" t="s">
        <v>480</v>
      </c>
      <c r="M148" s="322" t="s">
        <v>480</v>
      </c>
    </row>
    <row r="149" spans="1:13" ht="13.5" thickBot="1">
      <c r="A149" s="434"/>
      <c r="B149" s="429"/>
      <c r="C149" s="429"/>
      <c r="D149" s="429"/>
      <c r="E149" s="429"/>
      <c r="F149" s="429"/>
      <c r="G149" s="429"/>
      <c r="H149" s="429"/>
      <c r="I149" s="320" t="s">
        <v>1173</v>
      </c>
      <c r="J149" s="320">
        <v>91</v>
      </c>
      <c r="K149" s="328">
        <v>17.1</v>
      </c>
      <c r="L149" s="322" t="s">
        <v>141</v>
      </c>
      <c r="M149" s="322" t="s">
        <v>141</v>
      </c>
    </row>
    <row r="150" spans="1:13" ht="51.75" thickBot="1">
      <c r="A150" s="434"/>
      <c r="B150" s="429"/>
      <c r="C150" s="429"/>
      <c r="D150" s="429"/>
      <c r="E150" s="429"/>
      <c r="F150" s="429"/>
      <c r="G150" s="429"/>
      <c r="H150" s="429"/>
      <c r="I150" s="323" t="s">
        <v>1174</v>
      </c>
      <c r="J150" s="323">
        <v>45</v>
      </c>
      <c r="K150" s="323">
        <v>25.4</v>
      </c>
      <c r="L150" s="325" t="s">
        <v>1175</v>
      </c>
      <c r="M150" s="325" t="s">
        <v>1175</v>
      </c>
    </row>
    <row r="151" spans="1:13" ht="13.5" customHeight="1" thickBot="1">
      <c r="A151" s="426" t="s">
        <v>1176</v>
      </c>
      <c r="B151" s="272">
        <v>1</v>
      </c>
      <c r="C151" s="272">
        <v>16</v>
      </c>
      <c r="D151" s="272">
        <v>18</v>
      </c>
      <c r="E151" s="272">
        <v>10.5</v>
      </c>
      <c r="F151" s="272"/>
      <c r="G151" s="272"/>
      <c r="H151" s="272"/>
      <c r="I151" s="272" t="s">
        <v>1177</v>
      </c>
      <c r="J151" s="272">
        <v>0</v>
      </c>
      <c r="K151" s="272">
        <v>1.5</v>
      </c>
      <c r="L151" s="274" t="s">
        <v>480</v>
      </c>
      <c r="M151" s="274" t="s">
        <v>480</v>
      </c>
    </row>
    <row r="152" spans="1:13" ht="13.5" thickBot="1">
      <c r="A152" s="426"/>
      <c r="B152" s="427">
        <v>2</v>
      </c>
      <c r="C152" s="427">
        <v>16</v>
      </c>
      <c r="D152" s="427">
        <v>4</v>
      </c>
      <c r="E152" s="427">
        <v>10.5</v>
      </c>
      <c r="F152" s="427"/>
      <c r="G152" s="427"/>
      <c r="H152" s="427"/>
      <c r="I152" s="275" t="s">
        <v>1178</v>
      </c>
      <c r="J152" s="275">
        <v>1</v>
      </c>
      <c r="K152" s="275">
        <v>1.4</v>
      </c>
      <c r="L152" s="277" t="s">
        <v>480</v>
      </c>
      <c r="M152" s="277" t="s">
        <v>480</v>
      </c>
    </row>
    <row r="153" spans="1:13" ht="51.75" thickBot="1">
      <c r="A153" s="426"/>
      <c r="B153" s="427"/>
      <c r="C153" s="427"/>
      <c r="D153" s="427"/>
      <c r="E153" s="427"/>
      <c r="F153" s="427"/>
      <c r="G153" s="427"/>
      <c r="H153" s="427"/>
      <c r="I153" s="282" t="s">
        <v>1179</v>
      </c>
      <c r="J153" s="282">
        <v>0</v>
      </c>
      <c r="K153" s="282" t="s">
        <v>321</v>
      </c>
      <c r="L153" s="286" t="s">
        <v>1125</v>
      </c>
      <c r="M153" s="286" t="s">
        <v>1125</v>
      </c>
    </row>
    <row r="154" spans="1:13" ht="13.5" customHeight="1" thickBot="1">
      <c r="A154" s="426" t="s">
        <v>1180</v>
      </c>
      <c r="B154" s="423">
        <v>1</v>
      </c>
      <c r="C154" s="423">
        <v>10</v>
      </c>
      <c r="D154" s="423">
        <f>SUM(J154:J159)</f>
        <v>24</v>
      </c>
      <c r="E154" s="423">
        <v>6.3</v>
      </c>
      <c r="F154" s="423"/>
      <c r="G154" s="423"/>
      <c r="H154" s="452"/>
      <c r="I154" s="272" t="s">
        <v>1181</v>
      </c>
      <c r="J154" s="272">
        <v>1</v>
      </c>
      <c r="K154" s="273">
        <v>0.1</v>
      </c>
      <c r="L154" s="274" t="s">
        <v>480</v>
      </c>
      <c r="M154" s="274" t="s">
        <v>480</v>
      </c>
    </row>
    <row r="155" spans="1:13" ht="13.5" thickBot="1">
      <c r="A155" s="426"/>
      <c r="B155" s="423"/>
      <c r="C155" s="423"/>
      <c r="D155" s="423"/>
      <c r="E155" s="423"/>
      <c r="F155" s="423"/>
      <c r="G155" s="423"/>
      <c r="H155" s="427"/>
      <c r="I155" s="275" t="s">
        <v>1182</v>
      </c>
      <c r="J155" s="275">
        <v>0</v>
      </c>
      <c r="K155" s="276">
        <v>0.03</v>
      </c>
      <c r="L155" s="277" t="s">
        <v>480</v>
      </c>
      <c r="M155" s="277" t="s">
        <v>480</v>
      </c>
    </row>
    <row r="156" spans="1:13" ht="13.5" thickBot="1">
      <c r="A156" s="426"/>
      <c r="B156" s="423"/>
      <c r="C156" s="423"/>
      <c r="D156" s="423"/>
      <c r="E156" s="423"/>
      <c r="F156" s="423"/>
      <c r="G156" s="423"/>
      <c r="H156" s="427"/>
      <c r="I156" s="275" t="s">
        <v>1183</v>
      </c>
      <c r="J156" s="275">
        <v>16</v>
      </c>
      <c r="K156" s="276">
        <v>2.6</v>
      </c>
      <c r="L156" s="277" t="s">
        <v>141</v>
      </c>
      <c r="M156" s="277" t="s">
        <v>141</v>
      </c>
    </row>
    <row r="157" spans="1:13" ht="13.5" thickBot="1">
      <c r="A157" s="426"/>
      <c r="B157" s="423"/>
      <c r="C157" s="423"/>
      <c r="D157" s="423"/>
      <c r="E157" s="423"/>
      <c r="F157" s="423"/>
      <c r="G157" s="423"/>
      <c r="H157" s="427"/>
      <c r="I157" s="275" t="s">
        <v>1184</v>
      </c>
      <c r="J157" s="275">
        <v>3</v>
      </c>
      <c r="K157" s="276">
        <v>3</v>
      </c>
      <c r="L157" s="277" t="s">
        <v>141</v>
      </c>
      <c r="M157" s="277" t="s">
        <v>141</v>
      </c>
    </row>
    <row r="158" spans="1:13" ht="13.5" thickBot="1">
      <c r="A158" s="426"/>
      <c r="B158" s="423"/>
      <c r="C158" s="423"/>
      <c r="D158" s="423"/>
      <c r="E158" s="423"/>
      <c r="F158" s="423"/>
      <c r="G158" s="423"/>
      <c r="H158" s="427"/>
      <c r="I158" s="275" t="s">
        <v>1185</v>
      </c>
      <c r="J158" s="275">
        <v>4</v>
      </c>
      <c r="K158" s="329">
        <v>9.8</v>
      </c>
      <c r="L158" s="277" t="s">
        <v>141</v>
      </c>
      <c r="M158" s="277" t="s">
        <v>141</v>
      </c>
    </row>
    <row r="159" spans="1:13" ht="13.5" thickBot="1">
      <c r="A159" s="426"/>
      <c r="B159" s="423"/>
      <c r="C159" s="423"/>
      <c r="D159" s="423"/>
      <c r="E159" s="423"/>
      <c r="F159" s="423"/>
      <c r="G159" s="423"/>
      <c r="H159" s="453"/>
      <c r="I159" s="275" t="s">
        <v>1186</v>
      </c>
      <c r="J159" s="275">
        <v>0</v>
      </c>
      <c r="K159" s="275">
        <v>0.05</v>
      </c>
      <c r="L159" s="277" t="s">
        <v>566</v>
      </c>
      <c r="M159" s="277" t="s">
        <v>566</v>
      </c>
    </row>
    <row r="160" spans="1:13" ht="13.5" thickBot="1">
      <c r="A160" s="426"/>
      <c r="B160" s="427">
        <v>2</v>
      </c>
      <c r="C160" s="427">
        <v>10</v>
      </c>
      <c r="D160" s="427">
        <f>SUM(J160:J166)</f>
        <v>59</v>
      </c>
      <c r="E160" s="427">
        <v>6.3</v>
      </c>
      <c r="F160" s="427"/>
      <c r="G160" s="427"/>
      <c r="H160" s="440"/>
      <c r="I160" s="275" t="s">
        <v>1187</v>
      </c>
      <c r="J160" s="275">
        <v>40</v>
      </c>
      <c r="K160" s="275">
        <v>0.04</v>
      </c>
      <c r="L160" s="277" t="s">
        <v>566</v>
      </c>
      <c r="M160" s="277" t="s">
        <v>566</v>
      </c>
    </row>
    <row r="161" spans="1:13" ht="26.25" thickBot="1">
      <c r="A161" s="426"/>
      <c r="B161" s="427"/>
      <c r="C161" s="427"/>
      <c r="D161" s="427"/>
      <c r="E161" s="427"/>
      <c r="F161" s="427"/>
      <c r="G161" s="427"/>
      <c r="H161" s="440"/>
      <c r="I161" s="275" t="s">
        <v>1188</v>
      </c>
      <c r="J161" s="275">
        <v>3</v>
      </c>
      <c r="K161" s="275">
        <v>1</v>
      </c>
      <c r="L161" s="277" t="s">
        <v>1189</v>
      </c>
      <c r="M161" s="277" t="s">
        <v>1189</v>
      </c>
    </row>
    <row r="162" spans="1:13" ht="13.5" thickBot="1">
      <c r="A162" s="426"/>
      <c r="B162" s="427"/>
      <c r="C162" s="427"/>
      <c r="D162" s="427"/>
      <c r="E162" s="427"/>
      <c r="F162" s="427"/>
      <c r="G162" s="427"/>
      <c r="H162" s="427"/>
      <c r="I162" s="275" t="s">
        <v>1190</v>
      </c>
      <c r="J162" s="275">
        <v>0</v>
      </c>
      <c r="K162" s="275">
        <v>4.5</v>
      </c>
      <c r="L162" s="277" t="s">
        <v>141</v>
      </c>
      <c r="M162" s="277" t="s">
        <v>141</v>
      </c>
    </row>
    <row r="163" spans="1:13" ht="13.5" thickBot="1">
      <c r="A163" s="426"/>
      <c r="B163" s="427"/>
      <c r="C163" s="427"/>
      <c r="D163" s="427"/>
      <c r="E163" s="427"/>
      <c r="F163" s="427"/>
      <c r="G163" s="427"/>
      <c r="H163" s="427"/>
      <c r="I163" s="275" t="s">
        <v>1191</v>
      </c>
      <c r="J163" s="275">
        <v>1</v>
      </c>
      <c r="K163" s="275">
        <v>3.6</v>
      </c>
      <c r="L163" s="277" t="s">
        <v>141</v>
      </c>
      <c r="M163" s="277" t="s">
        <v>141</v>
      </c>
    </row>
    <row r="164" spans="1:13" ht="13.5" thickBot="1">
      <c r="A164" s="426"/>
      <c r="B164" s="427"/>
      <c r="C164" s="427"/>
      <c r="D164" s="427"/>
      <c r="E164" s="427"/>
      <c r="F164" s="427"/>
      <c r="G164" s="427"/>
      <c r="H164" s="427"/>
      <c r="I164" s="275" t="s">
        <v>1192</v>
      </c>
      <c r="J164" s="275">
        <v>10</v>
      </c>
      <c r="K164" s="276">
        <v>3.1</v>
      </c>
      <c r="L164" s="277" t="s">
        <v>141</v>
      </c>
      <c r="M164" s="277" t="s">
        <v>141</v>
      </c>
    </row>
    <row r="165" spans="1:13" ht="13.5" thickBot="1">
      <c r="A165" s="426"/>
      <c r="B165" s="427"/>
      <c r="C165" s="427"/>
      <c r="D165" s="427"/>
      <c r="E165" s="427"/>
      <c r="F165" s="427"/>
      <c r="G165" s="427"/>
      <c r="H165" s="427"/>
      <c r="I165" s="275" t="s">
        <v>1193</v>
      </c>
      <c r="J165" s="275">
        <v>0</v>
      </c>
      <c r="K165" s="276">
        <v>0.04</v>
      </c>
      <c r="L165" s="277" t="s">
        <v>480</v>
      </c>
      <c r="M165" s="277" t="s">
        <v>480</v>
      </c>
    </row>
    <row r="166" spans="1:13" ht="13.5" thickBot="1">
      <c r="A166" s="426"/>
      <c r="B166" s="427"/>
      <c r="C166" s="427"/>
      <c r="D166" s="427"/>
      <c r="E166" s="427"/>
      <c r="F166" s="427"/>
      <c r="G166" s="427"/>
      <c r="H166" s="427"/>
      <c r="I166" s="282" t="s">
        <v>1194</v>
      </c>
      <c r="J166" s="282">
        <v>5</v>
      </c>
      <c r="K166" s="285">
        <v>0.1</v>
      </c>
      <c r="L166" s="286" t="s">
        <v>480</v>
      </c>
      <c r="M166" s="286" t="s">
        <v>480</v>
      </c>
    </row>
    <row r="167" spans="1:13" ht="51.75" thickBot="1">
      <c r="A167" s="451" t="s">
        <v>1195</v>
      </c>
      <c r="B167" s="272">
        <v>1</v>
      </c>
      <c r="C167" s="272">
        <v>1.6</v>
      </c>
      <c r="D167" s="272">
        <v>34</v>
      </c>
      <c r="E167" s="272">
        <v>6.6</v>
      </c>
      <c r="F167" s="272"/>
      <c r="G167" s="272"/>
      <c r="H167" s="272"/>
      <c r="I167" s="272" t="s">
        <v>1196</v>
      </c>
      <c r="J167" s="272">
        <v>23</v>
      </c>
      <c r="K167" s="273">
        <v>12</v>
      </c>
      <c r="L167" s="274" t="s">
        <v>1125</v>
      </c>
      <c r="M167" s="274" t="s">
        <v>1125</v>
      </c>
    </row>
    <row r="168" spans="1:13" ht="51.75" thickBot="1">
      <c r="A168" s="451"/>
      <c r="B168" s="425">
        <v>2</v>
      </c>
      <c r="C168" s="425">
        <v>1.6</v>
      </c>
      <c r="D168" s="425">
        <v>15</v>
      </c>
      <c r="E168" s="425">
        <v>6.5</v>
      </c>
      <c r="F168" s="425"/>
      <c r="G168" s="425"/>
      <c r="H168" s="425"/>
      <c r="I168" s="275" t="s">
        <v>1197</v>
      </c>
      <c r="J168" s="275">
        <v>0</v>
      </c>
      <c r="K168" s="276">
        <v>15.3</v>
      </c>
      <c r="L168" s="277" t="s">
        <v>1125</v>
      </c>
      <c r="M168" s="277" t="s">
        <v>1125</v>
      </c>
    </row>
    <row r="169" spans="1:13" ht="13.5" thickBot="1">
      <c r="A169" s="451"/>
      <c r="B169" s="425"/>
      <c r="C169" s="425"/>
      <c r="D169" s="425"/>
      <c r="E169" s="425"/>
      <c r="F169" s="425"/>
      <c r="G169" s="425"/>
      <c r="H169" s="425"/>
      <c r="I169" s="278" t="s">
        <v>1198</v>
      </c>
      <c r="J169" s="278">
        <v>25</v>
      </c>
      <c r="K169" s="279">
        <v>5.3</v>
      </c>
      <c r="L169" s="280" t="s">
        <v>141</v>
      </c>
      <c r="M169" s="280" t="s">
        <v>141</v>
      </c>
    </row>
    <row r="170" spans="1:13" ht="13.5" customHeight="1" thickBot="1">
      <c r="A170" s="454" t="s">
        <v>1199</v>
      </c>
      <c r="B170" s="444">
        <v>1</v>
      </c>
      <c r="C170" s="444">
        <v>4</v>
      </c>
      <c r="D170" s="445">
        <f>SUM(J170:J173)</f>
        <v>97</v>
      </c>
      <c r="E170" s="445">
        <v>6.4</v>
      </c>
      <c r="F170" s="445">
        <v>1</v>
      </c>
      <c r="G170" s="445"/>
      <c r="H170" s="445"/>
      <c r="I170" s="304" t="s">
        <v>1200</v>
      </c>
      <c r="J170" s="304">
        <v>63</v>
      </c>
      <c r="K170" s="305">
        <v>8.1</v>
      </c>
      <c r="L170" s="306" t="s">
        <v>141</v>
      </c>
      <c r="M170" s="306" t="s">
        <v>141</v>
      </c>
    </row>
    <row r="171" spans="1:13" ht="13.5" thickBot="1">
      <c r="A171" s="455"/>
      <c r="B171" s="422"/>
      <c r="C171" s="422"/>
      <c r="D171" s="423"/>
      <c r="E171" s="423"/>
      <c r="F171" s="423"/>
      <c r="G171" s="423"/>
      <c r="H171" s="423"/>
      <c r="I171" s="275" t="s">
        <v>1201</v>
      </c>
      <c r="J171" s="287">
        <v>0</v>
      </c>
      <c r="K171" s="288">
        <v>5.15</v>
      </c>
      <c r="L171" s="330" t="s">
        <v>141</v>
      </c>
      <c r="M171" s="330" t="s">
        <v>141</v>
      </c>
    </row>
    <row r="172" spans="1:13" ht="13.5" thickBot="1">
      <c r="A172" s="455"/>
      <c r="B172" s="422"/>
      <c r="C172" s="422"/>
      <c r="D172" s="423"/>
      <c r="E172" s="423"/>
      <c r="F172" s="423"/>
      <c r="G172" s="423"/>
      <c r="H172" s="423"/>
      <c r="I172" s="275" t="s">
        <v>1202</v>
      </c>
      <c r="J172" s="275">
        <v>34</v>
      </c>
      <c r="K172" s="276">
        <v>7.2</v>
      </c>
      <c r="L172" s="307" t="s">
        <v>141</v>
      </c>
      <c r="M172" s="307" t="s">
        <v>141</v>
      </c>
    </row>
    <row r="173" spans="1:13" ht="13.5" thickBot="1">
      <c r="A173" s="455"/>
      <c r="B173" s="422"/>
      <c r="C173" s="422"/>
      <c r="D173" s="423"/>
      <c r="E173" s="423"/>
      <c r="F173" s="423"/>
      <c r="G173" s="423"/>
      <c r="H173" s="423"/>
      <c r="I173" s="275" t="s">
        <v>1203</v>
      </c>
      <c r="J173" s="275">
        <v>0</v>
      </c>
      <c r="K173" s="276">
        <v>0.03</v>
      </c>
      <c r="L173" s="307" t="s">
        <v>1014</v>
      </c>
      <c r="M173" s="307" t="s">
        <v>1014</v>
      </c>
    </row>
    <row r="174" spans="1:13" ht="13.5" thickBot="1">
      <c r="A174" s="455"/>
      <c r="B174" s="429">
        <v>2</v>
      </c>
      <c r="C174" s="429">
        <v>6.3</v>
      </c>
      <c r="D174" s="427">
        <f>SUM(J174:J177)</f>
        <v>26</v>
      </c>
      <c r="E174" s="427">
        <v>6.2</v>
      </c>
      <c r="F174" s="427">
        <v>2</v>
      </c>
      <c r="G174" s="427"/>
      <c r="H174" s="427"/>
      <c r="I174" s="275" t="s">
        <v>1204</v>
      </c>
      <c r="J174" s="275">
        <v>0</v>
      </c>
      <c r="K174" s="276">
        <v>6.7</v>
      </c>
      <c r="L174" s="307" t="s">
        <v>141</v>
      </c>
      <c r="M174" s="307" t="s">
        <v>141</v>
      </c>
    </row>
    <row r="175" spans="1:13" ht="13.5" thickBot="1">
      <c r="A175" s="455"/>
      <c r="B175" s="429"/>
      <c r="C175" s="429"/>
      <c r="D175" s="427"/>
      <c r="E175" s="427"/>
      <c r="F175" s="427"/>
      <c r="G175" s="427"/>
      <c r="H175" s="427"/>
      <c r="I175" s="275" t="s">
        <v>1205</v>
      </c>
      <c r="J175" s="275">
        <v>13</v>
      </c>
      <c r="K175" s="276">
        <v>6.6</v>
      </c>
      <c r="L175" s="307" t="s">
        <v>141</v>
      </c>
      <c r="M175" s="307" t="s">
        <v>141</v>
      </c>
    </row>
    <row r="176" spans="1:13" ht="13.5" thickBot="1">
      <c r="A176" s="455"/>
      <c r="B176" s="429"/>
      <c r="C176" s="429"/>
      <c r="D176" s="427"/>
      <c r="E176" s="427"/>
      <c r="F176" s="427"/>
      <c r="G176" s="427"/>
      <c r="H176" s="427"/>
      <c r="I176" s="275" t="s">
        <v>1206</v>
      </c>
      <c r="J176" s="275">
        <v>13</v>
      </c>
      <c r="K176" s="276">
        <v>8.8</v>
      </c>
      <c r="L176" s="307" t="s">
        <v>141</v>
      </c>
      <c r="M176" s="307" t="s">
        <v>141</v>
      </c>
    </row>
    <row r="177" spans="1:13" ht="13.5" thickBot="1">
      <c r="A177" s="443"/>
      <c r="B177" s="456"/>
      <c r="C177" s="456"/>
      <c r="D177" s="457"/>
      <c r="E177" s="457"/>
      <c r="F177" s="457"/>
      <c r="G177" s="457"/>
      <c r="H177" s="457"/>
      <c r="I177" s="313" t="s">
        <v>1207</v>
      </c>
      <c r="J177" s="313">
        <v>0</v>
      </c>
      <c r="K177" s="332">
        <v>0.03</v>
      </c>
      <c r="L177" s="333" t="s">
        <v>1014</v>
      </c>
      <c r="M177" s="333" t="s">
        <v>1014</v>
      </c>
    </row>
    <row r="178" spans="1:13" ht="12.75" customHeight="1">
      <c r="A178" s="458"/>
      <c r="B178" s="444"/>
      <c r="C178" s="444"/>
      <c r="D178" s="445"/>
      <c r="E178" s="461"/>
      <c r="F178" s="444">
        <v>1</v>
      </c>
      <c r="G178" s="444">
        <v>65</v>
      </c>
      <c r="H178" s="444">
        <v>6.4</v>
      </c>
      <c r="I178" s="334" t="s">
        <v>389</v>
      </c>
      <c r="J178" s="334">
        <v>0</v>
      </c>
      <c r="K178" s="334">
        <v>0.08</v>
      </c>
      <c r="L178" s="335" t="s">
        <v>566</v>
      </c>
      <c r="M178" s="335" t="s">
        <v>566</v>
      </c>
    </row>
    <row r="179" spans="1:13" ht="12.75">
      <c r="A179" s="459"/>
      <c r="B179" s="431"/>
      <c r="C179" s="431"/>
      <c r="D179" s="432"/>
      <c r="E179" s="462"/>
      <c r="F179" s="431"/>
      <c r="G179" s="431"/>
      <c r="H179" s="431"/>
      <c r="I179" s="320" t="s">
        <v>1208</v>
      </c>
      <c r="J179" s="317">
        <v>0</v>
      </c>
      <c r="K179" s="317">
        <v>0.025</v>
      </c>
      <c r="L179" s="307" t="s">
        <v>1014</v>
      </c>
      <c r="M179" s="307" t="s">
        <v>1014</v>
      </c>
    </row>
    <row r="180" spans="1:13" ht="25.5">
      <c r="A180" s="459"/>
      <c r="B180" s="431"/>
      <c r="C180" s="431"/>
      <c r="D180" s="432"/>
      <c r="E180" s="462"/>
      <c r="F180" s="431"/>
      <c r="G180" s="431"/>
      <c r="H180" s="431"/>
      <c r="I180" s="320" t="s">
        <v>1209</v>
      </c>
      <c r="J180" s="320">
        <v>8</v>
      </c>
      <c r="K180" s="320">
        <v>0.08</v>
      </c>
      <c r="L180" s="337" t="s">
        <v>1210</v>
      </c>
      <c r="M180" s="337" t="s">
        <v>1210</v>
      </c>
    </row>
    <row r="181" spans="1:13" ht="12.75">
      <c r="A181" s="459"/>
      <c r="B181" s="431"/>
      <c r="C181" s="431"/>
      <c r="D181" s="432"/>
      <c r="E181" s="462"/>
      <c r="F181" s="424">
        <v>2</v>
      </c>
      <c r="G181" s="424">
        <v>131</v>
      </c>
      <c r="H181" s="424">
        <v>6.2</v>
      </c>
      <c r="I181" s="320" t="s">
        <v>1211</v>
      </c>
      <c r="J181" s="320">
        <v>7</v>
      </c>
      <c r="K181" s="320">
        <v>0.08</v>
      </c>
      <c r="L181" s="337" t="s">
        <v>480</v>
      </c>
      <c r="M181" s="337" t="s">
        <v>480</v>
      </c>
    </row>
    <row r="182" spans="1:13" ht="12.75">
      <c r="A182" s="459"/>
      <c r="B182" s="431"/>
      <c r="C182" s="431"/>
      <c r="D182" s="432"/>
      <c r="E182" s="462"/>
      <c r="F182" s="424"/>
      <c r="G182" s="424"/>
      <c r="H182" s="424"/>
      <c r="I182" s="320" t="s">
        <v>1212</v>
      </c>
      <c r="J182" s="317">
        <v>0</v>
      </c>
      <c r="K182" s="317">
        <v>0.025</v>
      </c>
      <c r="L182" s="307" t="s">
        <v>1014</v>
      </c>
      <c r="M182" s="307" t="s">
        <v>1014</v>
      </c>
    </row>
    <row r="183" spans="1:13" ht="12.75">
      <c r="A183" s="459"/>
      <c r="B183" s="431"/>
      <c r="C183" s="431"/>
      <c r="D183" s="432"/>
      <c r="E183" s="462"/>
      <c r="F183" s="424"/>
      <c r="G183" s="424"/>
      <c r="H183" s="424"/>
      <c r="I183" s="320" t="s">
        <v>390</v>
      </c>
      <c r="J183" s="320">
        <v>87</v>
      </c>
      <c r="K183" s="320">
        <v>0.1</v>
      </c>
      <c r="L183" s="337" t="s">
        <v>566</v>
      </c>
      <c r="M183" s="337" t="s">
        <v>566</v>
      </c>
    </row>
    <row r="184" spans="1:13" ht="13.5" thickBot="1">
      <c r="A184" s="460"/>
      <c r="B184" s="446"/>
      <c r="C184" s="446"/>
      <c r="D184" s="447"/>
      <c r="E184" s="450"/>
      <c r="F184" s="456"/>
      <c r="G184" s="456"/>
      <c r="H184" s="456"/>
      <c r="I184" s="338" t="s">
        <v>394</v>
      </c>
      <c r="J184" s="338">
        <v>0</v>
      </c>
      <c r="K184" s="338">
        <v>0.09</v>
      </c>
      <c r="L184" s="339" t="s">
        <v>566</v>
      </c>
      <c r="M184" s="339" t="s">
        <v>566</v>
      </c>
    </row>
    <row r="185" spans="1:13" ht="13.5" customHeight="1" thickBot="1">
      <c r="A185" s="441"/>
      <c r="B185" s="465"/>
      <c r="C185" s="465"/>
      <c r="D185" s="466"/>
      <c r="E185" s="467"/>
      <c r="F185" s="445">
        <v>1</v>
      </c>
      <c r="G185" s="445">
        <v>100</v>
      </c>
      <c r="H185" s="445">
        <v>6.3</v>
      </c>
      <c r="I185" s="340" t="s">
        <v>1213</v>
      </c>
      <c r="J185" s="340">
        <v>91</v>
      </c>
      <c r="K185" s="340">
        <v>12.8</v>
      </c>
      <c r="L185" s="341" t="s">
        <v>141</v>
      </c>
      <c r="M185" s="341" t="s">
        <v>141</v>
      </c>
    </row>
    <row r="186" spans="1:13" ht="13.5" thickBot="1">
      <c r="A186" s="463"/>
      <c r="B186" s="424"/>
      <c r="C186" s="424"/>
      <c r="D186" s="425"/>
      <c r="E186" s="448"/>
      <c r="F186" s="423"/>
      <c r="G186" s="423"/>
      <c r="H186" s="423"/>
      <c r="I186" s="275" t="s">
        <v>1214</v>
      </c>
      <c r="J186" s="275">
        <v>51</v>
      </c>
      <c r="K186" s="275">
        <v>0.03</v>
      </c>
      <c r="L186" s="307" t="s">
        <v>1014</v>
      </c>
      <c r="M186" s="307" t="s">
        <v>1014</v>
      </c>
    </row>
    <row r="187" spans="1:13" ht="12.75">
      <c r="A187" s="463"/>
      <c r="B187" s="424"/>
      <c r="C187" s="424"/>
      <c r="D187" s="425"/>
      <c r="E187" s="448"/>
      <c r="F187" s="423"/>
      <c r="G187" s="423"/>
      <c r="H187" s="423"/>
      <c r="I187" s="275" t="s">
        <v>661</v>
      </c>
      <c r="J187" s="275">
        <v>96</v>
      </c>
      <c r="K187" s="275">
        <v>0.08</v>
      </c>
      <c r="L187" s="307" t="s">
        <v>566</v>
      </c>
      <c r="M187" s="307" t="s">
        <v>566</v>
      </c>
    </row>
    <row r="188" spans="1:13" ht="13.5" thickBot="1">
      <c r="A188" s="463"/>
      <c r="B188" s="424"/>
      <c r="C188" s="424"/>
      <c r="D188" s="425"/>
      <c r="E188" s="448"/>
      <c r="F188" s="427">
        <v>2</v>
      </c>
      <c r="G188" s="427">
        <v>139</v>
      </c>
      <c r="H188" s="427">
        <v>6.3</v>
      </c>
      <c r="I188" s="275" t="s">
        <v>665</v>
      </c>
      <c r="J188" s="275">
        <v>109</v>
      </c>
      <c r="K188" s="275">
        <v>0.08</v>
      </c>
      <c r="L188" s="307" t="s">
        <v>566</v>
      </c>
      <c r="M188" s="307" t="s">
        <v>566</v>
      </c>
    </row>
    <row r="189" spans="1:13" ht="13.5" thickBot="1">
      <c r="A189" s="463"/>
      <c r="B189" s="424"/>
      <c r="C189" s="424"/>
      <c r="D189" s="425"/>
      <c r="E189" s="448"/>
      <c r="F189" s="427"/>
      <c r="G189" s="427"/>
      <c r="H189" s="427"/>
      <c r="I189" s="275" t="s">
        <v>679</v>
      </c>
      <c r="J189" s="275">
        <v>0</v>
      </c>
      <c r="K189" s="275">
        <v>0.08</v>
      </c>
      <c r="L189" s="307" t="s">
        <v>566</v>
      </c>
      <c r="M189" s="307" t="s">
        <v>566</v>
      </c>
    </row>
    <row r="190" spans="1:13" ht="13.5" thickBot="1">
      <c r="A190" s="464"/>
      <c r="B190" s="456"/>
      <c r="C190" s="456"/>
      <c r="D190" s="457"/>
      <c r="E190" s="468"/>
      <c r="F190" s="457"/>
      <c r="G190" s="457"/>
      <c r="H190" s="457"/>
      <c r="I190" s="313" t="s">
        <v>1215</v>
      </c>
      <c r="J190" s="313">
        <v>36</v>
      </c>
      <c r="K190" s="313">
        <v>0.03</v>
      </c>
      <c r="L190" s="333" t="s">
        <v>1014</v>
      </c>
      <c r="M190" s="333" t="s">
        <v>1014</v>
      </c>
    </row>
    <row r="191" spans="1:13" ht="12.75" customHeight="1">
      <c r="A191" s="469"/>
      <c r="B191" s="436"/>
      <c r="C191" s="436"/>
      <c r="D191" s="438"/>
      <c r="E191" s="449"/>
      <c r="F191" s="287">
        <v>1</v>
      </c>
      <c r="G191" s="287">
        <v>0</v>
      </c>
      <c r="H191" s="287">
        <v>6.3</v>
      </c>
      <c r="I191" s="287" t="s">
        <v>679</v>
      </c>
      <c r="J191" s="287">
        <v>0</v>
      </c>
      <c r="K191" s="287">
        <v>0.02</v>
      </c>
      <c r="L191" s="291" t="s">
        <v>566</v>
      </c>
      <c r="M191" s="291" t="s">
        <v>566</v>
      </c>
    </row>
    <row r="192" spans="1:13" ht="12.75">
      <c r="A192" s="470"/>
      <c r="B192" s="424"/>
      <c r="C192" s="424"/>
      <c r="D192" s="425"/>
      <c r="E192" s="448"/>
      <c r="F192" s="425">
        <v>2</v>
      </c>
      <c r="G192" s="425">
        <v>136</v>
      </c>
      <c r="H192" s="425">
        <v>6.3</v>
      </c>
      <c r="I192" s="275" t="s">
        <v>665</v>
      </c>
      <c r="J192" s="275">
        <v>160</v>
      </c>
      <c r="K192" s="275">
        <v>0.02</v>
      </c>
      <c r="L192" s="277" t="s">
        <v>566</v>
      </c>
      <c r="M192" s="277" t="s">
        <v>566</v>
      </c>
    </row>
    <row r="193" spans="1:13" ht="13.5" thickBot="1">
      <c r="A193" s="470"/>
      <c r="B193" s="424"/>
      <c r="C193" s="424"/>
      <c r="D193" s="425"/>
      <c r="E193" s="448"/>
      <c r="F193" s="425"/>
      <c r="G193" s="425"/>
      <c r="H193" s="425"/>
      <c r="I193" s="278" t="s">
        <v>661</v>
      </c>
      <c r="J193" s="278">
        <v>0</v>
      </c>
      <c r="K193" s="278">
        <v>0.02</v>
      </c>
      <c r="L193" s="280" t="s">
        <v>566</v>
      </c>
      <c r="M193" s="280" t="s">
        <v>566</v>
      </c>
    </row>
    <row r="194" spans="1:13" ht="13.5" customHeight="1" thickBot="1">
      <c r="A194" s="470"/>
      <c r="B194" s="424"/>
      <c r="C194" s="424"/>
      <c r="D194" s="425"/>
      <c r="E194" s="448"/>
      <c r="F194" s="422">
        <v>1</v>
      </c>
      <c r="G194" s="422">
        <v>3</v>
      </c>
      <c r="H194" s="422">
        <v>6.2</v>
      </c>
      <c r="I194" s="342" t="s">
        <v>390</v>
      </c>
      <c r="J194" s="342">
        <v>0</v>
      </c>
      <c r="K194" s="342">
        <v>0.11</v>
      </c>
      <c r="L194" s="343" t="s">
        <v>566</v>
      </c>
      <c r="M194" s="343" t="s">
        <v>566</v>
      </c>
    </row>
    <row r="195" spans="1:13" ht="13.5" thickBot="1">
      <c r="A195" s="470"/>
      <c r="B195" s="424"/>
      <c r="C195" s="424"/>
      <c r="D195" s="425"/>
      <c r="E195" s="448"/>
      <c r="F195" s="422"/>
      <c r="G195" s="422"/>
      <c r="H195" s="422"/>
      <c r="I195" s="320" t="s">
        <v>389</v>
      </c>
      <c r="J195" s="320">
        <v>0</v>
      </c>
      <c r="K195" s="344">
        <v>0.115</v>
      </c>
      <c r="L195" s="322" t="s">
        <v>566</v>
      </c>
      <c r="M195" s="322" t="s">
        <v>566</v>
      </c>
    </row>
    <row r="196" spans="1:13" ht="26.25" thickBot="1">
      <c r="A196" s="470"/>
      <c r="B196" s="424"/>
      <c r="C196" s="424"/>
      <c r="D196" s="425"/>
      <c r="E196" s="448"/>
      <c r="F196" s="422"/>
      <c r="G196" s="422"/>
      <c r="H196" s="422"/>
      <c r="I196" s="320" t="s">
        <v>1216</v>
      </c>
      <c r="J196" s="320">
        <v>1</v>
      </c>
      <c r="K196" s="320">
        <v>0.18</v>
      </c>
      <c r="L196" s="322" t="s">
        <v>1217</v>
      </c>
      <c r="M196" s="322" t="s">
        <v>1217</v>
      </c>
    </row>
    <row r="197" spans="1:13" ht="25.5">
      <c r="A197" s="470"/>
      <c r="B197" s="424"/>
      <c r="C197" s="424"/>
      <c r="D197" s="425"/>
      <c r="E197" s="448"/>
      <c r="F197" s="422"/>
      <c r="G197" s="422"/>
      <c r="H197" s="422"/>
      <c r="I197" s="320" t="s">
        <v>1218</v>
      </c>
      <c r="J197" s="320">
        <v>1</v>
      </c>
      <c r="K197" s="320">
        <v>0.03</v>
      </c>
      <c r="L197" s="322" t="s">
        <v>1219</v>
      </c>
      <c r="M197" s="322" t="s">
        <v>1219</v>
      </c>
    </row>
    <row r="198" spans="1:13" ht="26.25" thickBot="1">
      <c r="A198" s="470"/>
      <c r="B198" s="424"/>
      <c r="C198" s="424"/>
      <c r="D198" s="425"/>
      <c r="E198" s="448"/>
      <c r="F198" s="429">
        <v>2</v>
      </c>
      <c r="G198" s="429">
        <v>19</v>
      </c>
      <c r="H198" s="429">
        <v>6.2</v>
      </c>
      <c r="I198" s="320" t="s">
        <v>1220</v>
      </c>
      <c r="J198" s="320">
        <v>1</v>
      </c>
      <c r="K198" s="320">
        <v>0.025</v>
      </c>
      <c r="L198" s="322" t="s">
        <v>1219</v>
      </c>
      <c r="M198" s="322" t="s">
        <v>1219</v>
      </c>
    </row>
    <row r="199" spans="1:13" ht="26.25" thickBot="1">
      <c r="A199" s="470"/>
      <c r="B199" s="424"/>
      <c r="C199" s="424"/>
      <c r="D199" s="425"/>
      <c r="E199" s="448"/>
      <c r="F199" s="429"/>
      <c r="G199" s="429"/>
      <c r="H199" s="429"/>
      <c r="I199" s="320" t="s">
        <v>1221</v>
      </c>
      <c r="J199" s="320">
        <v>1</v>
      </c>
      <c r="K199" s="320">
        <v>0.18</v>
      </c>
      <c r="L199" s="322" t="s">
        <v>1217</v>
      </c>
      <c r="M199" s="322" t="s">
        <v>1217</v>
      </c>
    </row>
    <row r="200" spans="1:13" ht="13.5" thickBot="1">
      <c r="A200" s="470"/>
      <c r="B200" s="424"/>
      <c r="C200" s="424"/>
      <c r="D200" s="425"/>
      <c r="E200" s="448"/>
      <c r="F200" s="429"/>
      <c r="G200" s="429"/>
      <c r="H200" s="429"/>
      <c r="I200" s="320" t="s">
        <v>391</v>
      </c>
      <c r="J200" s="320">
        <v>0</v>
      </c>
      <c r="K200" s="320">
        <v>0.12</v>
      </c>
      <c r="L200" s="322" t="s">
        <v>566</v>
      </c>
      <c r="M200" s="322" t="s">
        <v>566</v>
      </c>
    </row>
    <row r="201" spans="1:13" ht="13.5" thickBot="1">
      <c r="A201" s="470"/>
      <c r="B201" s="424"/>
      <c r="C201" s="424"/>
      <c r="D201" s="425"/>
      <c r="E201" s="448"/>
      <c r="F201" s="424"/>
      <c r="G201" s="424"/>
      <c r="H201" s="424"/>
      <c r="I201" s="345" t="s">
        <v>394</v>
      </c>
      <c r="J201" s="345">
        <v>26</v>
      </c>
      <c r="K201" s="345">
        <v>0.125</v>
      </c>
      <c r="L201" s="346" t="s">
        <v>566</v>
      </c>
      <c r="M201" s="346" t="s">
        <v>566</v>
      </c>
    </row>
    <row r="202" spans="1:13" ht="13.5" customHeight="1">
      <c r="A202" s="470"/>
      <c r="B202" s="424"/>
      <c r="C202" s="424"/>
      <c r="D202" s="425"/>
      <c r="E202" s="448"/>
      <c r="F202" s="471">
        <v>1</v>
      </c>
      <c r="G202" s="473">
        <v>79</v>
      </c>
      <c r="H202" s="347">
        <v>10</v>
      </c>
      <c r="I202" s="348" t="s">
        <v>1222</v>
      </c>
      <c r="J202" s="334">
        <v>17</v>
      </c>
      <c r="K202" s="334">
        <v>2.1</v>
      </c>
      <c r="L202" s="335" t="s">
        <v>1223</v>
      </c>
      <c r="M202" s="335" t="s">
        <v>1223</v>
      </c>
    </row>
    <row r="203" spans="1:13" ht="12.75">
      <c r="A203" s="470"/>
      <c r="B203" s="424"/>
      <c r="C203" s="424"/>
      <c r="D203" s="425"/>
      <c r="E203" s="448"/>
      <c r="F203" s="472"/>
      <c r="G203" s="474"/>
      <c r="H203" s="349">
        <v>10</v>
      </c>
      <c r="I203" s="350" t="s">
        <v>1224</v>
      </c>
      <c r="J203" s="351">
        <v>50</v>
      </c>
      <c r="K203" s="317">
        <v>0.8</v>
      </c>
      <c r="L203" s="352" t="s">
        <v>141</v>
      </c>
      <c r="M203" s="352" t="s">
        <v>141</v>
      </c>
    </row>
    <row r="204" spans="1:13" ht="13.5" thickBot="1">
      <c r="A204" s="470"/>
      <c r="B204" s="424"/>
      <c r="C204" s="424"/>
      <c r="D204" s="425"/>
      <c r="E204" s="448"/>
      <c r="F204" s="429">
        <v>2</v>
      </c>
      <c r="G204" s="439">
        <v>118</v>
      </c>
      <c r="H204" s="475">
        <v>10</v>
      </c>
      <c r="I204" s="350" t="s">
        <v>1225</v>
      </c>
      <c r="J204" s="353">
        <v>87</v>
      </c>
      <c r="K204" s="320">
        <v>4.6</v>
      </c>
      <c r="L204" s="337" t="s">
        <v>1226</v>
      </c>
      <c r="M204" s="337" t="s">
        <v>1226</v>
      </c>
    </row>
    <row r="205" spans="1:13" ht="26.25" thickBot="1">
      <c r="A205" s="470"/>
      <c r="B205" s="424"/>
      <c r="C205" s="424"/>
      <c r="D205" s="425"/>
      <c r="E205" s="448"/>
      <c r="F205" s="456"/>
      <c r="G205" s="456"/>
      <c r="H205" s="456"/>
      <c r="I205" s="354" t="s">
        <v>1227</v>
      </c>
      <c r="J205" s="338">
        <v>3</v>
      </c>
      <c r="K205" s="338">
        <v>2.1</v>
      </c>
      <c r="L205" s="339" t="s">
        <v>1228</v>
      </c>
      <c r="M205" s="339" t="s">
        <v>1228</v>
      </c>
    </row>
    <row r="206" spans="1:13" ht="51" customHeight="1">
      <c r="A206" s="470"/>
      <c r="B206" s="424"/>
      <c r="C206" s="424"/>
      <c r="D206" s="425"/>
      <c r="E206" s="448"/>
      <c r="F206" s="445">
        <v>1</v>
      </c>
      <c r="G206" s="445">
        <v>157</v>
      </c>
      <c r="H206" s="461">
        <v>6.4</v>
      </c>
      <c r="I206" s="355" t="s">
        <v>1229</v>
      </c>
      <c r="J206" s="355">
        <v>9</v>
      </c>
      <c r="K206" s="355">
        <v>0.07</v>
      </c>
      <c r="L206" s="356" t="s">
        <v>1125</v>
      </c>
      <c r="M206" s="356" t="s">
        <v>1125</v>
      </c>
    </row>
    <row r="207" spans="1:13" ht="12.75">
      <c r="A207" s="470"/>
      <c r="B207" s="424"/>
      <c r="C207" s="424"/>
      <c r="D207" s="425"/>
      <c r="E207" s="448"/>
      <c r="F207" s="432"/>
      <c r="G207" s="432"/>
      <c r="H207" s="432"/>
      <c r="I207" s="287" t="s">
        <v>1230</v>
      </c>
      <c r="J207" s="287">
        <v>0</v>
      </c>
      <c r="K207" s="287">
        <v>0.12</v>
      </c>
      <c r="L207" s="330" t="s">
        <v>480</v>
      </c>
      <c r="M207" s="330" t="s">
        <v>480</v>
      </c>
    </row>
    <row r="208" spans="1:13" ht="12.75">
      <c r="A208" s="470"/>
      <c r="B208" s="424"/>
      <c r="C208" s="424"/>
      <c r="D208" s="425"/>
      <c r="E208" s="448"/>
      <c r="F208" s="432"/>
      <c r="G208" s="432"/>
      <c r="H208" s="432"/>
      <c r="I208" s="275" t="s">
        <v>1231</v>
      </c>
      <c r="J208" s="275">
        <v>1</v>
      </c>
      <c r="K208" s="275">
        <v>0.3</v>
      </c>
      <c r="L208" s="307" t="s">
        <v>1232</v>
      </c>
      <c r="M208" s="307" t="s">
        <v>1232</v>
      </c>
    </row>
    <row r="209" spans="1:13" ht="12.75">
      <c r="A209" s="470"/>
      <c r="B209" s="424"/>
      <c r="C209" s="424"/>
      <c r="D209" s="425"/>
      <c r="E209" s="448"/>
      <c r="F209" s="432"/>
      <c r="G209" s="432"/>
      <c r="H209" s="432"/>
      <c r="I209" s="275" t="s">
        <v>1233</v>
      </c>
      <c r="J209" s="275">
        <v>0</v>
      </c>
      <c r="K209" s="275">
        <v>0.03</v>
      </c>
      <c r="L209" s="307" t="s">
        <v>663</v>
      </c>
      <c r="M209" s="307" t="s">
        <v>663</v>
      </c>
    </row>
    <row r="210" spans="1:13" ht="12.75">
      <c r="A210" s="470"/>
      <c r="B210" s="424"/>
      <c r="C210" s="424"/>
      <c r="D210" s="425"/>
      <c r="E210" s="448"/>
      <c r="F210" s="432"/>
      <c r="G210" s="432"/>
      <c r="H210" s="432"/>
      <c r="I210" s="275" t="s">
        <v>390</v>
      </c>
      <c r="J210" s="275">
        <v>0</v>
      </c>
      <c r="K210" s="275">
        <v>0.07</v>
      </c>
      <c r="L210" s="307" t="s">
        <v>566</v>
      </c>
      <c r="M210" s="307" t="s">
        <v>566</v>
      </c>
    </row>
    <row r="211" spans="1:13" ht="12.75">
      <c r="A211" s="470"/>
      <c r="B211" s="424"/>
      <c r="C211" s="424"/>
      <c r="D211" s="425"/>
      <c r="E211" s="448"/>
      <c r="F211" s="432"/>
      <c r="G211" s="432"/>
      <c r="H211" s="432"/>
      <c r="I211" s="275" t="s">
        <v>394</v>
      </c>
      <c r="J211" s="275">
        <v>0</v>
      </c>
      <c r="K211" s="275">
        <v>0.065</v>
      </c>
      <c r="L211" s="307" t="s">
        <v>566</v>
      </c>
      <c r="M211" s="307" t="s">
        <v>566</v>
      </c>
    </row>
    <row r="212" spans="1:13" ht="12.75">
      <c r="A212" s="470"/>
      <c r="B212" s="424"/>
      <c r="C212" s="424"/>
      <c r="D212" s="425"/>
      <c r="E212" s="448"/>
      <c r="F212" s="432"/>
      <c r="G212" s="432"/>
      <c r="H212" s="432"/>
      <c r="I212" s="275" t="s">
        <v>389</v>
      </c>
      <c r="J212" s="275">
        <v>0</v>
      </c>
      <c r="K212" s="275">
        <v>0.06</v>
      </c>
      <c r="L212" s="307" t="s">
        <v>566</v>
      </c>
      <c r="M212" s="307" t="s">
        <v>566</v>
      </c>
    </row>
    <row r="213" spans="1:13" ht="12.75">
      <c r="A213" s="470"/>
      <c r="B213" s="424"/>
      <c r="C213" s="424"/>
      <c r="D213" s="425"/>
      <c r="E213" s="448"/>
      <c r="F213" s="432"/>
      <c r="G213" s="432"/>
      <c r="H213" s="432"/>
      <c r="I213" s="275" t="s">
        <v>1234</v>
      </c>
      <c r="J213" s="275">
        <v>106</v>
      </c>
      <c r="K213" s="275">
        <v>0.11</v>
      </c>
      <c r="L213" s="307" t="s">
        <v>141</v>
      </c>
      <c r="M213" s="307" t="s">
        <v>141</v>
      </c>
    </row>
    <row r="214" spans="1:13" ht="12.75">
      <c r="A214" s="470"/>
      <c r="B214" s="424"/>
      <c r="C214" s="424"/>
      <c r="D214" s="425"/>
      <c r="E214" s="448"/>
      <c r="F214" s="432"/>
      <c r="G214" s="432"/>
      <c r="H214" s="432"/>
      <c r="I214" s="275" t="s">
        <v>1235</v>
      </c>
      <c r="J214" s="275">
        <v>3</v>
      </c>
      <c r="K214" s="275">
        <v>2.9</v>
      </c>
      <c r="L214" s="307" t="s">
        <v>1236</v>
      </c>
      <c r="M214" s="307" t="s">
        <v>1236</v>
      </c>
    </row>
    <row r="215" spans="1:13" ht="12.75">
      <c r="A215" s="470"/>
      <c r="B215" s="424"/>
      <c r="C215" s="424"/>
      <c r="D215" s="425"/>
      <c r="E215" s="448"/>
      <c r="F215" s="432"/>
      <c r="G215" s="432"/>
      <c r="H215" s="432"/>
      <c r="I215" s="275" t="s">
        <v>1237</v>
      </c>
      <c r="J215" s="275">
        <v>0</v>
      </c>
      <c r="K215" s="275">
        <v>0.03</v>
      </c>
      <c r="L215" s="307" t="s">
        <v>1014</v>
      </c>
      <c r="M215" s="307" t="s">
        <v>1014</v>
      </c>
    </row>
    <row r="216" spans="1:13" ht="12.75">
      <c r="A216" s="470"/>
      <c r="B216" s="424"/>
      <c r="C216" s="424"/>
      <c r="D216" s="425"/>
      <c r="E216" s="448"/>
      <c r="F216" s="425">
        <v>2</v>
      </c>
      <c r="G216" s="425">
        <v>347</v>
      </c>
      <c r="H216" s="425">
        <v>6.4</v>
      </c>
      <c r="I216" s="275" t="s">
        <v>1238</v>
      </c>
      <c r="J216" s="275">
        <v>0</v>
      </c>
      <c r="K216" s="275">
        <v>0.05</v>
      </c>
      <c r="L216" s="307" t="s">
        <v>675</v>
      </c>
      <c r="M216" s="307" t="s">
        <v>675</v>
      </c>
    </row>
    <row r="217" spans="1:13" ht="12.75">
      <c r="A217" s="470"/>
      <c r="B217" s="424"/>
      <c r="C217" s="424"/>
      <c r="D217" s="425"/>
      <c r="E217" s="448"/>
      <c r="F217" s="425"/>
      <c r="G217" s="425"/>
      <c r="H217" s="425"/>
      <c r="I217" s="269" t="s">
        <v>1239</v>
      </c>
      <c r="J217" s="275">
        <v>13</v>
      </c>
      <c r="K217" s="276">
        <v>12.5</v>
      </c>
      <c r="L217" s="307" t="s">
        <v>1236</v>
      </c>
      <c r="M217" s="307" t="s">
        <v>1236</v>
      </c>
    </row>
    <row r="218" spans="1:13" ht="25.5">
      <c r="A218" s="470"/>
      <c r="B218" s="424"/>
      <c r="C218" s="424"/>
      <c r="D218" s="425"/>
      <c r="E218" s="448"/>
      <c r="F218" s="425"/>
      <c r="G218" s="425"/>
      <c r="H218" s="425"/>
      <c r="I218" s="275" t="s">
        <v>1240</v>
      </c>
      <c r="J218" s="275">
        <v>50</v>
      </c>
      <c r="K218" s="284">
        <v>3.5</v>
      </c>
      <c r="L218" s="307" t="s">
        <v>1241</v>
      </c>
      <c r="M218" s="307" t="s">
        <v>1241</v>
      </c>
    </row>
    <row r="219" spans="1:13" ht="51">
      <c r="A219" s="470"/>
      <c r="B219" s="424"/>
      <c r="C219" s="424"/>
      <c r="D219" s="425"/>
      <c r="E219" s="448"/>
      <c r="F219" s="425"/>
      <c r="G219" s="425"/>
      <c r="H219" s="425"/>
      <c r="I219" s="275" t="s">
        <v>1242</v>
      </c>
      <c r="J219" s="275">
        <v>21</v>
      </c>
      <c r="K219" s="276">
        <v>4.2</v>
      </c>
      <c r="L219" s="307" t="s">
        <v>1175</v>
      </c>
      <c r="M219" s="307" t="s">
        <v>1175</v>
      </c>
    </row>
    <row r="220" spans="1:13" ht="12.75">
      <c r="A220" s="470"/>
      <c r="B220" s="424"/>
      <c r="C220" s="424"/>
      <c r="D220" s="425"/>
      <c r="E220" s="448"/>
      <c r="F220" s="425"/>
      <c r="G220" s="425"/>
      <c r="H220" s="425"/>
      <c r="I220" s="275" t="s">
        <v>1243</v>
      </c>
      <c r="J220" s="275">
        <v>0</v>
      </c>
      <c r="K220" s="275">
        <v>0.03</v>
      </c>
      <c r="L220" s="307" t="s">
        <v>1014</v>
      </c>
      <c r="M220" s="307" t="s">
        <v>1014</v>
      </c>
    </row>
    <row r="221" spans="1:13" ht="12.75">
      <c r="A221" s="470"/>
      <c r="B221" s="424"/>
      <c r="C221" s="424"/>
      <c r="D221" s="425"/>
      <c r="E221" s="448"/>
      <c r="F221" s="425"/>
      <c r="G221" s="425"/>
      <c r="H221" s="425"/>
      <c r="I221" s="269" t="s">
        <v>1244</v>
      </c>
      <c r="J221" s="275">
        <v>16</v>
      </c>
      <c r="K221" s="275">
        <v>0.3</v>
      </c>
      <c r="L221" s="307" t="s">
        <v>1232</v>
      </c>
      <c r="M221" s="307" t="s">
        <v>1232</v>
      </c>
    </row>
    <row r="222" spans="1:13" ht="12.75">
      <c r="A222" s="470"/>
      <c r="B222" s="424"/>
      <c r="C222" s="424"/>
      <c r="D222" s="425"/>
      <c r="E222" s="448"/>
      <c r="F222" s="425"/>
      <c r="G222" s="425"/>
      <c r="H222" s="425"/>
      <c r="I222" s="278" t="s">
        <v>1245</v>
      </c>
      <c r="J222" s="278">
        <v>1</v>
      </c>
      <c r="K222" s="278">
        <v>0.12</v>
      </c>
      <c r="L222" s="309" t="s">
        <v>480</v>
      </c>
      <c r="M222" s="309" t="s">
        <v>480</v>
      </c>
    </row>
    <row r="223" spans="1:13" ht="25.5">
      <c r="A223" s="470"/>
      <c r="B223" s="424"/>
      <c r="C223" s="424"/>
      <c r="D223" s="425"/>
      <c r="E223" s="448"/>
      <c r="F223" s="425"/>
      <c r="G223" s="425"/>
      <c r="H223" s="425"/>
      <c r="I223" s="278" t="s">
        <v>1246</v>
      </c>
      <c r="J223" s="278">
        <v>157</v>
      </c>
      <c r="K223" s="278">
        <v>3.2</v>
      </c>
      <c r="L223" s="307" t="s">
        <v>1247</v>
      </c>
      <c r="M223" s="307" t="s">
        <v>1247</v>
      </c>
    </row>
    <row r="224" spans="1:13" ht="25.5">
      <c r="A224" s="470"/>
      <c r="B224" s="424"/>
      <c r="C224" s="424"/>
      <c r="D224" s="425"/>
      <c r="E224" s="448"/>
      <c r="F224" s="425"/>
      <c r="G224" s="425"/>
      <c r="H224" s="425"/>
      <c r="I224" s="278" t="s">
        <v>1248</v>
      </c>
      <c r="J224" s="278" t="s">
        <v>1249</v>
      </c>
      <c r="K224" s="278">
        <v>12.5</v>
      </c>
      <c r="L224" s="307" t="s">
        <v>141</v>
      </c>
      <c r="M224" s="307" t="s">
        <v>141</v>
      </c>
    </row>
    <row r="225" spans="1:13" ht="26.25" thickBot="1">
      <c r="A225" s="470"/>
      <c r="B225" s="424"/>
      <c r="C225" s="424"/>
      <c r="D225" s="425"/>
      <c r="E225" s="448"/>
      <c r="F225" s="457"/>
      <c r="G225" s="457"/>
      <c r="H225" s="457"/>
      <c r="I225" s="331" t="s">
        <v>1250</v>
      </c>
      <c r="J225" s="331" t="s">
        <v>1249</v>
      </c>
      <c r="K225" s="331">
        <v>11.8</v>
      </c>
      <c r="L225" s="357" t="s">
        <v>141</v>
      </c>
      <c r="M225" s="357" t="s">
        <v>141</v>
      </c>
    </row>
    <row r="226" spans="1:13" ht="13.5" customHeight="1">
      <c r="A226" s="476"/>
      <c r="B226" s="477"/>
      <c r="C226" s="477"/>
      <c r="D226" s="478"/>
      <c r="E226" s="479"/>
      <c r="F226" s="432">
        <v>1</v>
      </c>
      <c r="G226" s="432">
        <v>203</v>
      </c>
      <c r="H226" s="432">
        <v>6.2</v>
      </c>
      <c r="I226" s="287" t="s">
        <v>1251</v>
      </c>
      <c r="J226" s="287">
        <v>11</v>
      </c>
      <c r="K226" s="287">
        <v>0.03</v>
      </c>
      <c r="L226" s="291"/>
      <c r="M226" s="291"/>
    </row>
    <row r="227" spans="1:13" ht="12.75">
      <c r="A227" s="476"/>
      <c r="B227" s="477"/>
      <c r="C227" s="477"/>
      <c r="D227" s="478"/>
      <c r="E227" s="479"/>
      <c r="F227" s="478"/>
      <c r="G227" s="478"/>
      <c r="H227" s="478"/>
      <c r="I227" s="287" t="s">
        <v>1252</v>
      </c>
      <c r="J227" s="287">
        <v>48</v>
      </c>
      <c r="K227" s="287">
        <v>4.5</v>
      </c>
      <c r="L227" s="277" t="s">
        <v>141</v>
      </c>
      <c r="M227" s="277" t="s">
        <v>141</v>
      </c>
    </row>
    <row r="228" spans="1:13" ht="12.75">
      <c r="A228" s="476"/>
      <c r="B228" s="477"/>
      <c r="C228" s="477"/>
      <c r="D228" s="478"/>
      <c r="E228" s="479"/>
      <c r="F228" s="478"/>
      <c r="G228" s="478"/>
      <c r="H228" s="478"/>
      <c r="I228" s="275" t="s">
        <v>1253</v>
      </c>
      <c r="J228" s="275">
        <v>5</v>
      </c>
      <c r="K228" s="275">
        <v>0.16</v>
      </c>
      <c r="L228" s="291" t="s">
        <v>141</v>
      </c>
      <c r="M228" s="291" t="s">
        <v>141</v>
      </c>
    </row>
    <row r="229" spans="1:13" ht="25.5">
      <c r="A229" s="476"/>
      <c r="B229" s="477"/>
      <c r="C229" s="477"/>
      <c r="D229" s="478"/>
      <c r="E229" s="479"/>
      <c r="F229" s="478"/>
      <c r="G229" s="478"/>
      <c r="H229" s="478"/>
      <c r="I229" s="275" t="s">
        <v>679</v>
      </c>
      <c r="J229" s="275">
        <v>0</v>
      </c>
      <c r="K229" s="275">
        <v>0.065</v>
      </c>
      <c r="L229" s="277" t="s">
        <v>1254</v>
      </c>
      <c r="M229" s="277" t="s">
        <v>1254</v>
      </c>
    </row>
    <row r="230" spans="1:13" ht="12.75">
      <c r="A230" s="476"/>
      <c r="B230" s="477"/>
      <c r="C230" s="477"/>
      <c r="D230" s="478"/>
      <c r="E230" s="479"/>
      <c r="F230" s="478"/>
      <c r="G230" s="478"/>
      <c r="H230" s="478"/>
      <c r="I230" s="275" t="s">
        <v>665</v>
      </c>
      <c r="J230" s="275">
        <v>139</v>
      </c>
      <c r="K230" s="275">
        <v>0.07</v>
      </c>
      <c r="L230" s="277" t="s">
        <v>566</v>
      </c>
      <c r="M230" s="277" t="s">
        <v>566</v>
      </c>
    </row>
    <row r="231" spans="1:13" ht="13.5" thickBot="1">
      <c r="A231" s="476"/>
      <c r="B231" s="477"/>
      <c r="C231" s="477"/>
      <c r="D231" s="478"/>
      <c r="E231" s="479"/>
      <c r="F231" s="427">
        <v>2</v>
      </c>
      <c r="G231" s="427">
        <v>3</v>
      </c>
      <c r="H231" s="427">
        <v>6.2</v>
      </c>
      <c r="I231" s="275" t="s">
        <v>661</v>
      </c>
      <c r="J231" s="275">
        <v>0</v>
      </c>
      <c r="K231" s="275">
        <v>0.075</v>
      </c>
      <c r="L231" s="277" t="s">
        <v>566</v>
      </c>
      <c r="M231" s="277" t="s">
        <v>566</v>
      </c>
    </row>
    <row r="232" spans="1:13" ht="13.5" thickBot="1">
      <c r="A232" s="476"/>
      <c r="B232" s="477"/>
      <c r="C232" s="477"/>
      <c r="D232" s="478"/>
      <c r="E232" s="479"/>
      <c r="F232" s="427"/>
      <c r="G232" s="427"/>
      <c r="H232" s="427"/>
      <c r="I232" s="275" t="s">
        <v>1255</v>
      </c>
      <c r="J232" s="275">
        <v>3</v>
      </c>
      <c r="K232" s="275">
        <v>0.16</v>
      </c>
      <c r="L232" s="277" t="s">
        <v>566</v>
      </c>
      <c r="M232" s="277" t="s">
        <v>566</v>
      </c>
    </row>
    <row r="233" spans="1:13" ht="26.25" thickBot="1">
      <c r="A233" s="476"/>
      <c r="B233" s="477"/>
      <c r="C233" s="477"/>
      <c r="D233" s="478"/>
      <c r="E233" s="479"/>
      <c r="F233" s="427"/>
      <c r="G233" s="427"/>
      <c r="H233" s="427"/>
      <c r="I233" s="275" t="s">
        <v>1256</v>
      </c>
      <c r="J233" s="275">
        <v>0</v>
      </c>
      <c r="K233" s="275">
        <v>0.03</v>
      </c>
      <c r="L233" s="277" t="s">
        <v>1257</v>
      </c>
      <c r="M233" s="277" t="s">
        <v>1257</v>
      </c>
    </row>
    <row r="234" spans="1:13" ht="51.75" thickBot="1">
      <c r="A234" s="476"/>
      <c r="B234" s="477"/>
      <c r="C234" s="477"/>
      <c r="D234" s="478"/>
      <c r="E234" s="479"/>
      <c r="F234" s="425"/>
      <c r="G234" s="425"/>
      <c r="H234" s="425"/>
      <c r="I234" s="278" t="s">
        <v>1258</v>
      </c>
      <c r="J234" s="278">
        <v>0</v>
      </c>
      <c r="K234" s="278">
        <v>0.03</v>
      </c>
      <c r="L234" s="280" t="s">
        <v>1125</v>
      </c>
      <c r="M234" s="280" t="s">
        <v>1125</v>
      </c>
    </row>
    <row r="235" spans="1:13" ht="13.5" customHeight="1">
      <c r="A235" s="470"/>
      <c r="B235" s="424"/>
      <c r="C235" s="424"/>
      <c r="D235" s="425"/>
      <c r="E235" s="448"/>
      <c r="F235" s="466">
        <v>1</v>
      </c>
      <c r="G235" s="466">
        <v>118</v>
      </c>
      <c r="H235" s="466">
        <v>6.4</v>
      </c>
      <c r="I235" s="304" t="s">
        <v>665</v>
      </c>
      <c r="J235" s="304">
        <v>0</v>
      </c>
      <c r="K235" s="304">
        <v>0.035</v>
      </c>
      <c r="L235" s="306" t="s">
        <v>566</v>
      </c>
      <c r="M235" s="306" t="s">
        <v>566</v>
      </c>
    </row>
    <row r="236" spans="1:13" ht="12.75">
      <c r="A236" s="470"/>
      <c r="B236" s="424"/>
      <c r="C236" s="424"/>
      <c r="D236" s="425"/>
      <c r="E236" s="448"/>
      <c r="F236" s="438"/>
      <c r="G236" s="438"/>
      <c r="H236" s="438"/>
      <c r="I236" s="275" t="s">
        <v>1259</v>
      </c>
      <c r="J236" s="275">
        <v>0</v>
      </c>
      <c r="K236" s="275">
        <v>0.035</v>
      </c>
      <c r="L236" s="307" t="s">
        <v>1260</v>
      </c>
      <c r="M236" s="307" t="s">
        <v>1260</v>
      </c>
    </row>
    <row r="237" spans="1:13" ht="12.75">
      <c r="A237" s="470"/>
      <c r="B237" s="424"/>
      <c r="C237" s="424"/>
      <c r="D237" s="425"/>
      <c r="E237" s="448"/>
      <c r="F237" s="438"/>
      <c r="G237" s="438"/>
      <c r="H237" s="438"/>
      <c r="I237" s="275" t="s">
        <v>679</v>
      </c>
      <c r="J237" s="275">
        <v>0</v>
      </c>
      <c r="K237" s="275">
        <v>0.03</v>
      </c>
      <c r="L237" s="307" t="s">
        <v>566</v>
      </c>
      <c r="M237" s="307" t="s">
        <v>566</v>
      </c>
    </row>
    <row r="238" spans="1:13" ht="51">
      <c r="A238" s="470"/>
      <c r="B238" s="424"/>
      <c r="C238" s="424"/>
      <c r="D238" s="425"/>
      <c r="E238" s="448"/>
      <c r="F238" s="438"/>
      <c r="G238" s="438"/>
      <c r="H238" s="438"/>
      <c r="I238" s="275" t="s">
        <v>1261</v>
      </c>
      <c r="J238" s="275">
        <v>3</v>
      </c>
      <c r="K238" s="275">
        <v>0.04</v>
      </c>
      <c r="L238" s="307" t="s">
        <v>1125</v>
      </c>
      <c r="M238" s="307" t="s">
        <v>1125</v>
      </c>
    </row>
    <row r="239" spans="1:13" ht="12.75">
      <c r="A239" s="470"/>
      <c r="B239" s="424"/>
      <c r="C239" s="424"/>
      <c r="D239" s="425"/>
      <c r="E239" s="448"/>
      <c r="F239" s="432"/>
      <c r="G239" s="432"/>
      <c r="H239" s="432"/>
      <c r="I239" s="275" t="s">
        <v>1262</v>
      </c>
      <c r="J239" s="275">
        <v>0</v>
      </c>
      <c r="K239" s="275">
        <v>0.04</v>
      </c>
      <c r="L239" s="330" t="s">
        <v>1014</v>
      </c>
      <c r="M239" s="330" t="s">
        <v>1014</v>
      </c>
    </row>
    <row r="240" spans="1:13" ht="13.5" thickBot="1">
      <c r="A240" s="470"/>
      <c r="B240" s="424"/>
      <c r="C240" s="424"/>
      <c r="D240" s="425"/>
      <c r="E240" s="448"/>
      <c r="F240" s="427">
        <v>2</v>
      </c>
      <c r="G240" s="427">
        <v>55</v>
      </c>
      <c r="H240" s="427">
        <v>6.4</v>
      </c>
      <c r="I240" s="275" t="s">
        <v>1263</v>
      </c>
      <c r="J240" s="275">
        <v>54</v>
      </c>
      <c r="K240" s="275">
        <v>0.1</v>
      </c>
      <c r="L240" s="330" t="s">
        <v>141</v>
      </c>
      <c r="M240" s="330" t="s">
        <v>141</v>
      </c>
    </row>
    <row r="241" spans="1:13" ht="13.5" thickBot="1">
      <c r="A241" s="470"/>
      <c r="B241" s="424"/>
      <c r="C241" s="424"/>
      <c r="D241" s="425"/>
      <c r="E241" s="448"/>
      <c r="F241" s="427"/>
      <c r="G241" s="427"/>
      <c r="H241" s="427"/>
      <c r="I241" s="278" t="s">
        <v>661</v>
      </c>
      <c r="J241" s="278">
        <v>111</v>
      </c>
      <c r="K241" s="278">
        <v>0.04</v>
      </c>
      <c r="L241" s="307" t="s">
        <v>566</v>
      </c>
      <c r="M241" s="307" t="s">
        <v>566</v>
      </c>
    </row>
    <row r="242" spans="1:13" ht="13.5" thickBot="1">
      <c r="A242" s="470"/>
      <c r="B242" s="424"/>
      <c r="C242" s="424"/>
      <c r="D242" s="425"/>
      <c r="E242" s="448"/>
      <c r="F242" s="427"/>
      <c r="G242" s="427"/>
      <c r="H242" s="480"/>
      <c r="I242" s="310" t="s">
        <v>1264</v>
      </c>
      <c r="J242" s="310">
        <v>0</v>
      </c>
      <c r="K242" s="310">
        <v>0.035</v>
      </c>
      <c r="L242" s="359" t="s">
        <v>1014</v>
      </c>
      <c r="M242" s="359" t="s">
        <v>1014</v>
      </c>
    </row>
    <row r="243" spans="1:13" ht="13.5" thickBot="1">
      <c r="A243" s="470"/>
      <c r="B243" s="424"/>
      <c r="C243" s="424"/>
      <c r="D243" s="425"/>
      <c r="E243" s="448"/>
      <c r="F243" s="457"/>
      <c r="G243" s="457"/>
      <c r="H243" s="457"/>
      <c r="I243" s="313" t="s">
        <v>1265</v>
      </c>
      <c r="J243" s="313">
        <v>112</v>
      </c>
      <c r="K243" s="313">
        <v>0.035</v>
      </c>
      <c r="L243" s="357" t="s">
        <v>1260</v>
      </c>
      <c r="M243" s="357" t="s">
        <v>1260</v>
      </c>
    </row>
    <row r="244" spans="1:13" ht="12.75" customHeight="1">
      <c r="A244" s="470"/>
      <c r="B244" s="424"/>
      <c r="C244" s="424"/>
      <c r="D244" s="425"/>
      <c r="E244" s="448"/>
      <c r="F244" s="445">
        <v>1</v>
      </c>
      <c r="G244" s="445">
        <v>98</v>
      </c>
      <c r="H244" s="445">
        <v>6.3</v>
      </c>
      <c r="I244" s="304" t="s">
        <v>1266</v>
      </c>
      <c r="J244" s="287">
        <v>0</v>
      </c>
      <c r="K244" s="304">
        <v>1.6</v>
      </c>
      <c r="L244" s="341" t="s">
        <v>1267</v>
      </c>
      <c r="M244" s="341" t="s">
        <v>1267</v>
      </c>
    </row>
    <row r="245" spans="1:13" ht="25.5">
      <c r="A245" s="470"/>
      <c r="B245" s="424"/>
      <c r="C245" s="424"/>
      <c r="D245" s="425"/>
      <c r="E245" s="448"/>
      <c r="F245" s="432"/>
      <c r="G245" s="432"/>
      <c r="H245" s="432"/>
      <c r="I245" s="287" t="s">
        <v>1268</v>
      </c>
      <c r="J245" s="287" t="s">
        <v>1249</v>
      </c>
      <c r="K245" s="336">
        <v>0.03</v>
      </c>
      <c r="L245" s="312" t="s">
        <v>111</v>
      </c>
      <c r="M245" s="312" t="s">
        <v>111</v>
      </c>
    </row>
    <row r="246" spans="1:13" ht="12.75">
      <c r="A246" s="470"/>
      <c r="B246" s="424"/>
      <c r="C246" s="424"/>
      <c r="D246" s="425"/>
      <c r="E246" s="448"/>
      <c r="F246" s="432"/>
      <c r="G246" s="432"/>
      <c r="H246" s="432"/>
      <c r="I246" s="275" t="s">
        <v>679</v>
      </c>
      <c r="J246" s="275">
        <v>92</v>
      </c>
      <c r="K246" s="275">
        <v>0.02</v>
      </c>
      <c r="L246" s="330" t="s">
        <v>1014</v>
      </c>
      <c r="M246" s="330" t="s">
        <v>1014</v>
      </c>
    </row>
    <row r="247" spans="1:13" ht="13.5" thickBot="1">
      <c r="A247" s="470"/>
      <c r="B247" s="424"/>
      <c r="C247" s="424"/>
      <c r="D247" s="425"/>
      <c r="E247" s="448"/>
      <c r="F247" s="427">
        <v>2</v>
      </c>
      <c r="G247" s="427">
        <v>121</v>
      </c>
      <c r="H247" s="427">
        <v>6.3</v>
      </c>
      <c r="I247" s="275" t="s">
        <v>661</v>
      </c>
      <c r="J247" s="275">
        <v>62</v>
      </c>
      <c r="K247" s="275">
        <v>0.21</v>
      </c>
      <c r="L247" s="307" t="s">
        <v>566</v>
      </c>
      <c r="M247" s="307" t="s">
        <v>566</v>
      </c>
    </row>
    <row r="248" spans="1:13" ht="26.25" thickBot="1">
      <c r="A248" s="470"/>
      <c r="B248" s="424"/>
      <c r="C248" s="424"/>
      <c r="D248" s="425"/>
      <c r="E248" s="448"/>
      <c r="F248" s="427"/>
      <c r="G248" s="427"/>
      <c r="H248" s="427"/>
      <c r="I248" s="278" t="s">
        <v>1269</v>
      </c>
      <c r="J248" s="278" t="s">
        <v>1249</v>
      </c>
      <c r="K248" s="287">
        <v>0.03</v>
      </c>
      <c r="L248" s="330" t="s">
        <v>111</v>
      </c>
      <c r="M248" s="330" t="s">
        <v>111</v>
      </c>
    </row>
    <row r="249" spans="1:13" ht="13.5" thickBot="1">
      <c r="A249" s="470"/>
      <c r="B249" s="424"/>
      <c r="C249" s="424"/>
      <c r="D249" s="425"/>
      <c r="E249" s="448"/>
      <c r="F249" s="457"/>
      <c r="G249" s="457"/>
      <c r="H249" s="457"/>
      <c r="I249" s="331" t="s">
        <v>665</v>
      </c>
      <c r="J249" s="331">
        <v>0</v>
      </c>
      <c r="K249" s="331">
        <v>0.22</v>
      </c>
      <c r="L249" s="357" t="s">
        <v>566</v>
      </c>
      <c r="M249" s="357" t="s">
        <v>566</v>
      </c>
    </row>
    <row r="250" spans="1:13" ht="26.25" customHeight="1" thickBot="1">
      <c r="A250" s="476"/>
      <c r="B250" s="477"/>
      <c r="C250" s="477"/>
      <c r="D250" s="478"/>
      <c r="E250" s="479"/>
      <c r="F250" s="445">
        <v>1</v>
      </c>
      <c r="G250" s="445">
        <v>10</v>
      </c>
      <c r="H250" s="445">
        <v>6.3</v>
      </c>
      <c r="I250" s="304" t="s">
        <v>1270</v>
      </c>
      <c r="J250" s="304">
        <v>8</v>
      </c>
      <c r="K250" s="304">
        <v>0.05</v>
      </c>
      <c r="L250" s="306" t="s">
        <v>1271</v>
      </c>
      <c r="M250" s="306" t="s">
        <v>1271</v>
      </c>
    </row>
    <row r="251" spans="1:13" ht="13.5" thickBot="1">
      <c r="A251" s="476"/>
      <c r="B251" s="477"/>
      <c r="C251" s="477"/>
      <c r="D251" s="478"/>
      <c r="E251" s="479"/>
      <c r="F251" s="423"/>
      <c r="G251" s="423"/>
      <c r="H251" s="423"/>
      <c r="I251" s="275" t="s">
        <v>1272</v>
      </c>
      <c r="J251" s="275">
        <v>0</v>
      </c>
      <c r="K251" s="275">
        <v>0.05</v>
      </c>
      <c r="L251" s="307" t="s">
        <v>566</v>
      </c>
      <c r="M251" s="307" t="s">
        <v>566</v>
      </c>
    </row>
    <row r="252" spans="1:13" ht="13.5" thickBot="1">
      <c r="A252" s="476"/>
      <c r="B252" s="477"/>
      <c r="C252" s="477"/>
      <c r="D252" s="478"/>
      <c r="E252" s="479"/>
      <c r="F252" s="423"/>
      <c r="G252" s="423"/>
      <c r="H252" s="423"/>
      <c r="I252" s="275" t="s">
        <v>1273</v>
      </c>
      <c r="J252" s="275">
        <v>95</v>
      </c>
      <c r="K252" s="275">
        <v>0.05</v>
      </c>
      <c r="L252" s="307" t="s">
        <v>566</v>
      </c>
      <c r="M252" s="307" t="s">
        <v>566</v>
      </c>
    </row>
    <row r="253" spans="1:13" ht="12.75">
      <c r="A253" s="476"/>
      <c r="B253" s="477"/>
      <c r="C253" s="477"/>
      <c r="D253" s="478"/>
      <c r="E253" s="479"/>
      <c r="F253" s="423"/>
      <c r="G253" s="423"/>
      <c r="H253" s="423"/>
      <c r="I253" s="275" t="s">
        <v>391</v>
      </c>
      <c r="J253" s="275">
        <v>0</v>
      </c>
      <c r="K253" s="275">
        <v>0.32</v>
      </c>
      <c r="L253" s="307" t="s">
        <v>566</v>
      </c>
      <c r="M253" s="307" t="s">
        <v>566</v>
      </c>
    </row>
    <row r="254" spans="1:13" ht="13.5" thickBot="1">
      <c r="A254" s="476"/>
      <c r="B254" s="477"/>
      <c r="C254" s="477"/>
      <c r="D254" s="478"/>
      <c r="E254" s="479"/>
      <c r="F254" s="427">
        <v>2</v>
      </c>
      <c r="G254" s="427">
        <v>302</v>
      </c>
      <c r="H254" s="427">
        <v>6.3</v>
      </c>
      <c r="I254" s="275" t="s">
        <v>661</v>
      </c>
      <c r="J254" s="275">
        <v>94</v>
      </c>
      <c r="K254" s="275">
        <v>0.072</v>
      </c>
      <c r="L254" s="307" t="s">
        <v>566</v>
      </c>
      <c r="M254" s="307" t="s">
        <v>566</v>
      </c>
    </row>
    <row r="255" spans="1:13" ht="13.5" thickBot="1">
      <c r="A255" s="476"/>
      <c r="B255" s="477"/>
      <c r="C255" s="477"/>
      <c r="D255" s="478"/>
      <c r="E255" s="479"/>
      <c r="F255" s="427"/>
      <c r="G255" s="427"/>
      <c r="H255" s="427"/>
      <c r="I255" s="275" t="s">
        <v>390</v>
      </c>
      <c r="J255" s="275">
        <v>110</v>
      </c>
      <c r="K255" s="275">
        <v>0.09</v>
      </c>
      <c r="L255" s="307" t="s">
        <v>566</v>
      </c>
      <c r="M255" s="307" t="s">
        <v>566</v>
      </c>
    </row>
    <row r="256" spans="1:13" ht="13.5" thickBot="1">
      <c r="A256" s="476"/>
      <c r="B256" s="477"/>
      <c r="C256" s="477"/>
      <c r="D256" s="478"/>
      <c r="E256" s="479"/>
      <c r="F256" s="427"/>
      <c r="G256" s="427"/>
      <c r="H256" s="427"/>
      <c r="I256" s="275" t="s">
        <v>665</v>
      </c>
      <c r="J256" s="275">
        <v>0</v>
      </c>
      <c r="K256" s="275">
        <v>0.08</v>
      </c>
      <c r="L256" s="307" t="s">
        <v>566</v>
      </c>
      <c r="M256" s="307" t="s">
        <v>566</v>
      </c>
    </row>
    <row r="257" spans="1:13" ht="13.5" thickBot="1">
      <c r="A257" s="476"/>
      <c r="B257" s="477"/>
      <c r="C257" s="477"/>
      <c r="D257" s="478"/>
      <c r="E257" s="479"/>
      <c r="F257" s="427"/>
      <c r="G257" s="427"/>
      <c r="H257" s="427"/>
      <c r="I257" s="275" t="s">
        <v>1274</v>
      </c>
      <c r="J257" s="275">
        <v>0</v>
      </c>
      <c r="K257" s="275">
        <v>0.3</v>
      </c>
      <c r="L257" s="307" t="s">
        <v>566</v>
      </c>
      <c r="M257" s="307" t="s">
        <v>566</v>
      </c>
    </row>
    <row r="258" spans="1:13" ht="13.5" thickBot="1">
      <c r="A258" s="476"/>
      <c r="B258" s="477"/>
      <c r="C258" s="477"/>
      <c r="D258" s="478"/>
      <c r="E258" s="479"/>
      <c r="F258" s="427"/>
      <c r="G258" s="427"/>
      <c r="H258" s="427"/>
      <c r="I258" s="275" t="s">
        <v>1275</v>
      </c>
      <c r="J258" s="275" t="s">
        <v>255</v>
      </c>
      <c r="K258" s="275">
        <v>0</v>
      </c>
      <c r="L258" s="307" t="s">
        <v>255</v>
      </c>
      <c r="M258" s="307" t="s">
        <v>255</v>
      </c>
    </row>
    <row r="259" spans="1:13" ht="26.25" thickBot="1">
      <c r="A259" s="476"/>
      <c r="B259" s="477"/>
      <c r="C259" s="477"/>
      <c r="D259" s="478"/>
      <c r="E259" s="479"/>
      <c r="F259" s="457"/>
      <c r="G259" s="457"/>
      <c r="H259" s="457"/>
      <c r="I259" s="313" t="s">
        <v>781</v>
      </c>
      <c r="J259" s="313">
        <v>0</v>
      </c>
      <c r="K259" s="313">
        <v>0.05</v>
      </c>
      <c r="L259" s="333" t="s">
        <v>1276</v>
      </c>
      <c r="M259" s="333" t="s">
        <v>1276</v>
      </c>
    </row>
    <row r="260" spans="1:13" ht="12.75" customHeight="1">
      <c r="A260" s="470"/>
      <c r="B260" s="424"/>
      <c r="C260" s="424"/>
      <c r="D260" s="425"/>
      <c r="E260" s="448"/>
      <c r="F260" s="445">
        <v>1</v>
      </c>
      <c r="G260" s="445">
        <v>92</v>
      </c>
      <c r="H260" s="445">
        <v>6.3</v>
      </c>
      <c r="I260" s="304" t="s">
        <v>390</v>
      </c>
      <c r="J260" s="304">
        <v>0</v>
      </c>
      <c r="K260" s="304">
        <v>0.1</v>
      </c>
      <c r="L260" s="306" t="s">
        <v>566</v>
      </c>
      <c r="M260" s="306" t="s">
        <v>566</v>
      </c>
    </row>
    <row r="261" spans="1:13" ht="12.75">
      <c r="A261" s="470"/>
      <c r="B261" s="424"/>
      <c r="C261" s="424"/>
      <c r="D261" s="425"/>
      <c r="E261" s="448"/>
      <c r="F261" s="432"/>
      <c r="G261" s="432"/>
      <c r="H261" s="432"/>
      <c r="I261" s="275" t="s">
        <v>394</v>
      </c>
      <c r="J261" s="287">
        <v>98</v>
      </c>
      <c r="K261" s="275">
        <v>0.1</v>
      </c>
      <c r="L261" s="307" t="s">
        <v>566</v>
      </c>
      <c r="M261" s="307" t="s">
        <v>566</v>
      </c>
    </row>
    <row r="262" spans="1:13" ht="13.5" thickBot="1">
      <c r="A262" s="470"/>
      <c r="B262" s="424"/>
      <c r="C262" s="424"/>
      <c r="D262" s="425"/>
      <c r="E262" s="448"/>
      <c r="F262" s="313">
        <v>2</v>
      </c>
      <c r="G262" s="313">
        <v>91</v>
      </c>
      <c r="H262" s="313">
        <v>6.3</v>
      </c>
      <c r="I262" s="331" t="s">
        <v>389</v>
      </c>
      <c r="J262" s="313">
        <v>92</v>
      </c>
      <c r="K262" s="331">
        <v>0.1</v>
      </c>
      <c r="L262" s="357" t="s">
        <v>566</v>
      </c>
      <c r="M262" s="357" t="s">
        <v>566</v>
      </c>
    </row>
    <row r="263" spans="1:13" ht="13.5" customHeight="1" thickBot="1">
      <c r="A263" s="476"/>
      <c r="B263" s="477"/>
      <c r="C263" s="477"/>
      <c r="D263" s="478"/>
      <c r="E263" s="479"/>
      <c r="F263" s="445">
        <v>1</v>
      </c>
      <c r="G263" s="445">
        <v>272</v>
      </c>
      <c r="H263" s="445">
        <v>6.3</v>
      </c>
      <c r="I263" s="304" t="s">
        <v>1233</v>
      </c>
      <c r="J263" s="304">
        <v>52</v>
      </c>
      <c r="K263" s="304">
        <v>0.015</v>
      </c>
      <c r="L263" s="306" t="s">
        <v>1277</v>
      </c>
      <c r="M263" s="306" t="s">
        <v>1277</v>
      </c>
    </row>
    <row r="264" spans="1:13" ht="13.5" thickBot="1">
      <c r="A264" s="476"/>
      <c r="B264" s="477"/>
      <c r="C264" s="477"/>
      <c r="D264" s="478"/>
      <c r="E264" s="479"/>
      <c r="F264" s="423"/>
      <c r="G264" s="423"/>
      <c r="H264" s="423"/>
      <c r="I264" s="275" t="s">
        <v>665</v>
      </c>
      <c r="J264" s="275">
        <v>0</v>
      </c>
      <c r="K264" s="275">
        <v>0.025</v>
      </c>
      <c r="L264" s="307" t="s">
        <v>566</v>
      </c>
      <c r="M264" s="307" t="s">
        <v>566</v>
      </c>
    </row>
    <row r="265" spans="1:13" ht="12.75">
      <c r="A265" s="476"/>
      <c r="B265" s="477"/>
      <c r="C265" s="477"/>
      <c r="D265" s="478"/>
      <c r="E265" s="479"/>
      <c r="F265" s="423"/>
      <c r="G265" s="423"/>
      <c r="H265" s="423"/>
      <c r="I265" s="275" t="s">
        <v>661</v>
      </c>
      <c r="J265" s="275">
        <v>114</v>
      </c>
      <c r="K265" s="275">
        <v>0.03</v>
      </c>
      <c r="L265" s="307" t="s">
        <v>566</v>
      </c>
      <c r="M265" s="307" t="s">
        <v>566</v>
      </c>
    </row>
    <row r="266" spans="1:13" ht="13.5" thickBot="1">
      <c r="A266" s="476"/>
      <c r="B266" s="477"/>
      <c r="C266" s="477"/>
      <c r="D266" s="478"/>
      <c r="E266" s="479"/>
      <c r="F266" s="427">
        <v>2</v>
      </c>
      <c r="G266" s="427">
        <v>66</v>
      </c>
      <c r="H266" s="427">
        <v>6.3</v>
      </c>
      <c r="I266" s="275" t="s">
        <v>1238</v>
      </c>
      <c r="J266" s="275">
        <v>3</v>
      </c>
      <c r="K266" s="275">
        <v>0.015</v>
      </c>
      <c r="L266" s="307" t="s">
        <v>1278</v>
      </c>
      <c r="M266" s="307" t="s">
        <v>1278</v>
      </c>
    </row>
    <row r="267" spans="1:13" ht="13.5" thickBot="1">
      <c r="A267" s="476"/>
      <c r="B267" s="477"/>
      <c r="C267" s="477"/>
      <c r="D267" s="478"/>
      <c r="E267" s="479"/>
      <c r="F267" s="457"/>
      <c r="G267" s="457"/>
      <c r="H267" s="457"/>
      <c r="I267" s="331" t="s">
        <v>390</v>
      </c>
      <c r="J267" s="331">
        <v>101</v>
      </c>
      <c r="K267" s="331">
        <v>0.02</v>
      </c>
      <c r="L267" s="357" t="s">
        <v>566</v>
      </c>
      <c r="M267" s="357" t="s">
        <v>566</v>
      </c>
    </row>
    <row r="268" spans="1:13" ht="25.5" customHeight="1">
      <c r="A268" s="476"/>
      <c r="B268" s="477"/>
      <c r="C268" s="477"/>
      <c r="D268" s="478"/>
      <c r="E268" s="479"/>
      <c r="F268" s="432">
        <v>1</v>
      </c>
      <c r="G268" s="432">
        <v>207</v>
      </c>
      <c r="H268" s="432">
        <v>6.3</v>
      </c>
      <c r="I268" s="287" t="s">
        <v>1233</v>
      </c>
      <c r="J268" s="287" t="s">
        <v>1249</v>
      </c>
      <c r="K268" s="287">
        <v>0.016</v>
      </c>
      <c r="L268" s="291" t="s">
        <v>1277</v>
      </c>
      <c r="M268" s="291" t="s">
        <v>1277</v>
      </c>
    </row>
    <row r="269" spans="1:13" ht="12.75">
      <c r="A269" s="476"/>
      <c r="B269" s="477"/>
      <c r="C269" s="477"/>
      <c r="D269" s="478"/>
      <c r="E269" s="479"/>
      <c r="F269" s="432"/>
      <c r="G269" s="432"/>
      <c r="H269" s="432"/>
      <c r="I269" s="275" t="s">
        <v>1279</v>
      </c>
      <c r="J269" s="275">
        <v>66</v>
      </c>
      <c r="K269" s="275">
        <v>12.61</v>
      </c>
      <c r="L269" s="277" t="s">
        <v>141</v>
      </c>
      <c r="M269" s="277" t="s">
        <v>141</v>
      </c>
    </row>
    <row r="270" spans="1:13" ht="12.75">
      <c r="A270" s="476"/>
      <c r="B270" s="477"/>
      <c r="C270" s="477"/>
      <c r="D270" s="478"/>
      <c r="E270" s="479"/>
      <c r="F270" s="432"/>
      <c r="G270" s="432"/>
      <c r="H270" s="432"/>
      <c r="I270" s="275" t="s">
        <v>1280</v>
      </c>
      <c r="J270" s="275">
        <v>0</v>
      </c>
      <c r="K270" s="275">
        <v>0.03</v>
      </c>
      <c r="L270" s="277" t="s">
        <v>1014</v>
      </c>
      <c r="M270" s="277" t="s">
        <v>1014</v>
      </c>
    </row>
    <row r="271" spans="1:13" ht="12.75">
      <c r="A271" s="476"/>
      <c r="B271" s="477"/>
      <c r="C271" s="477"/>
      <c r="D271" s="478"/>
      <c r="E271" s="479"/>
      <c r="F271" s="432"/>
      <c r="G271" s="432"/>
      <c r="H271" s="432"/>
      <c r="I271" s="275" t="s">
        <v>1281</v>
      </c>
      <c r="J271" s="275">
        <v>38</v>
      </c>
      <c r="K271" s="329">
        <v>6.24</v>
      </c>
      <c r="L271" s="277" t="s">
        <v>141</v>
      </c>
      <c r="M271" s="277" t="s">
        <v>141</v>
      </c>
    </row>
    <row r="272" spans="1:13" ht="12.75">
      <c r="A272" s="476"/>
      <c r="B272" s="477"/>
      <c r="C272" s="477"/>
      <c r="D272" s="478"/>
      <c r="E272" s="479"/>
      <c r="F272" s="432"/>
      <c r="G272" s="432"/>
      <c r="H272" s="432"/>
      <c r="I272" s="275" t="s">
        <v>394</v>
      </c>
      <c r="J272" s="275">
        <v>96</v>
      </c>
      <c r="K272" s="275">
        <v>0.045</v>
      </c>
      <c r="L272" s="277" t="s">
        <v>566</v>
      </c>
      <c r="M272" s="277" t="s">
        <v>566</v>
      </c>
    </row>
    <row r="273" spans="1:13" ht="26.25" thickBot="1">
      <c r="A273" s="476"/>
      <c r="B273" s="477"/>
      <c r="C273" s="477"/>
      <c r="D273" s="478"/>
      <c r="E273" s="479"/>
      <c r="F273" s="425">
        <v>2</v>
      </c>
      <c r="G273" s="425">
        <v>182</v>
      </c>
      <c r="H273" s="427">
        <v>6.3</v>
      </c>
      <c r="I273" s="275" t="s">
        <v>1238</v>
      </c>
      <c r="J273" s="275" t="s">
        <v>1249</v>
      </c>
      <c r="K273" s="275">
        <v>0.015</v>
      </c>
      <c r="L273" s="277" t="s">
        <v>1278</v>
      </c>
      <c r="M273" s="277" t="s">
        <v>1278</v>
      </c>
    </row>
    <row r="274" spans="1:13" ht="12.75">
      <c r="A274" s="476"/>
      <c r="B274" s="477"/>
      <c r="C274" s="477"/>
      <c r="D274" s="478"/>
      <c r="E274" s="479"/>
      <c r="F274" s="425"/>
      <c r="G274" s="425"/>
      <c r="H274" s="425"/>
      <c r="I274" s="275" t="s">
        <v>661</v>
      </c>
      <c r="J274" s="275">
        <v>0</v>
      </c>
      <c r="K274" s="275">
        <v>0.045</v>
      </c>
      <c r="L274" s="277" t="s">
        <v>566</v>
      </c>
      <c r="M274" s="277" t="s">
        <v>566</v>
      </c>
    </row>
    <row r="275" spans="1:13" ht="12.75">
      <c r="A275" s="476"/>
      <c r="B275" s="477"/>
      <c r="C275" s="477"/>
      <c r="D275" s="478"/>
      <c r="E275" s="479"/>
      <c r="F275" s="425"/>
      <c r="G275" s="425"/>
      <c r="H275" s="425"/>
      <c r="I275" s="275" t="s">
        <v>390</v>
      </c>
      <c r="J275" s="275">
        <v>93</v>
      </c>
      <c r="K275" s="275">
        <v>0.045</v>
      </c>
      <c r="L275" s="277" t="s">
        <v>566</v>
      </c>
      <c r="M275" s="277" t="s">
        <v>566</v>
      </c>
    </row>
    <row r="276" spans="1:13" ht="12.75">
      <c r="A276" s="476"/>
      <c r="B276" s="477"/>
      <c r="C276" s="477"/>
      <c r="D276" s="478"/>
      <c r="E276" s="479"/>
      <c r="F276" s="425"/>
      <c r="G276" s="425"/>
      <c r="H276" s="425"/>
      <c r="I276" s="275" t="s">
        <v>1282</v>
      </c>
      <c r="J276" s="275">
        <v>0</v>
      </c>
      <c r="K276" s="275">
        <v>0.03</v>
      </c>
      <c r="L276" s="277" t="s">
        <v>1014</v>
      </c>
      <c r="M276" s="277" t="s">
        <v>1014</v>
      </c>
    </row>
    <row r="277" spans="1:13" ht="12.75">
      <c r="A277" s="476"/>
      <c r="B277" s="477"/>
      <c r="C277" s="477"/>
      <c r="D277" s="478"/>
      <c r="E277" s="479"/>
      <c r="F277" s="425"/>
      <c r="G277" s="425"/>
      <c r="H277" s="425"/>
      <c r="I277" s="275" t="s">
        <v>1283</v>
      </c>
      <c r="J277" s="275">
        <v>0</v>
      </c>
      <c r="K277" s="275">
        <v>0.07</v>
      </c>
      <c r="L277" s="277" t="s">
        <v>1284</v>
      </c>
      <c r="M277" s="277" t="s">
        <v>1284</v>
      </c>
    </row>
    <row r="278" spans="1:13" ht="12.75">
      <c r="A278" s="476"/>
      <c r="B278" s="477"/>
      <c r="C278" s="477"/>
      <c r="D278" s="478"/>
      <c r="E278" s="479"/>
      <c r="F278" s="425"/>
      <c r="G278" s="425"/>
      <c r="H278" s="425"/>
      <c r="I278" s="275" t="s">
        <v>1285</v>
      </c>
      <c r="J278" s="275">
        <v>13</v>
      </c>
      <c r="K278" s="276">
        <v>5.4</v>
      </c>
      <c r="L278" s="277" t="s">
        <v>1286</v>
      </c>
      <c r="M278" s="277" t="s">
        <v>1286</v>
      </c>
    </row>
    <row r="279" spans="1:13" ht="13.5" thickBot="1">
      <c r="A279" s="476"/>
      <c r="B279" s="477"/>
      <c r="C279" s="477"/>
      <c r="D279" s="478"/>
      <c r="E279" s="479"/>
      <c r="F279" s="425"/>
      <c r="G279" s="425"/>
      <c r="H279" s="425"/>
      <c r="I279" s="278" t="s">
        <v>1287</v>
      </c>
      <c r="J279" s="278">
        <v>81</v>
      </c>
      <c r="K279" s="279">
        <v>5.53</v>
      </c>
      <c r="L279" s="280" t="s">
        <v>141</v>
      </c>
      <c r="M279" s="280" t="s">
        <v>141</v>
      </c>
    </row>
    <row r="280" spans="1:13" ht="13.5" customHeight="1" thickBot="1">
      <c r="A280" s="476"/>
      <c r="B280" s="477"/>
      <c r="C280" s="477"/>
      <c r="D280" s="478"/>
      <c r="E280" s="479"/>
      <c r="F280" s="445">
        <v>1</v>
      </c>
      <c r="G280" s="445">
        <v>71</v>
      </c>
      <c r="H280" s="445">
        <v>6.3</v>
      </c>
      <c r="I280" s="304" t="s">
        <v>390</v>
      </c>
      <c r="J280" s="304">
        <v>0</v>
      </c>
      <c r="K280" s="304">
        <v>0.055</v>
      </c>
      <c r="L280" s="341" t="s">
        <v>566</v>
      </c>
      <c r="M280" s="341" t="s">
        <v>566</v>
      </c>
    </row>
    <row r="281" spans="1:13" ht="12.75">
      <c r="A281" s="476"/>
      <c r="B281" s="477"/>
      <c r="C281" s="477"/>
      <c r="D281" s="478"/>
      <c r="E281" s="479"/>
      <c r="F281" s="423"/>
      <c r="G281" s="423"/>
      <c r="H281" s="423"/>
      <c r="I281" s="275" t="s">
        <v>389</v>
      </c>
      <c r="J281" s="275">
        <v>35</v>
      </c>
      <c r="K281" s="358">
        <v>0.055</v>
      </c>
      <c r="L281" s="312" t="s">
        <v>566</v>
      </c>
      <c r="M281" s="312" t="s">
        <v>566</v>
      </c>
    </row>
    <row r="282" spans="1:13" ht="13.5" thickBot="1">
      <c r="A282" s="476"/>
      <c r="B282" s="477"/>
      <c r="C282" s="477"/>
      <c r="D282" s="478"/>
      <c r="E282" s="479"/>
      <c r="F282" s="331">
        <v>2</v>
      </c>
      <c r="G282" s="331">
        <v>0</v>
      </c>
      <c r="H282" s="331">
        <v>6.3</v>
      </c>
      <c r="I282" s="331" t="s">
        <v>394</v>
      </c>
      <c r="J282" s="331">
        <v>34</v>
      </c>
      <c r="K282" s="331">
        <v>0.055</v>
      </c>
      <c r="L282" s="333" t="s">
        <v>566</v>
      </c>
      <c r="M282" s="333" t="s">
        <v>566</v>
      </c>
    </row>
    <row r="283" spans="1:13" ht="13.5" customHeight="1">
      <c r="A283" s="476"/>
      <c r="B283" s="477"/>
      <c r="C283" s="477"/>
      <c r="D283" s="478"/>
      <c r="E283" s="479"/>
      <c r="F283" s="466">
        <v>1</v>
      </c>
      <c r="G283" s="466">
        <v>189</v>
      </c>
      <c r="H283" s="466">
        <v>6.4</v>
      </c>
      <c r="I283" s="304" t="s">
        <v>661</v>
      </c>
      <c r="J283" s="304">
        <v>120</v>
      </c>
      <c r="K283" s="304">
        <v>0.05</v>
      </c>
      <c r="L283" s="341" t="s">
        <v>566</v>
      </c>
      <c r="M283" s="341" t="s">
        <v>566</v>
      </c>
    </row>
    <row r="284" spans="1:13" ht="12.75">
      <c r="A284" s="476"/>
      <c r="B284" s="477"/>
      <c r="C284" s="477"/>
      <c r="D284" s="478"/>
      <c r="E284" s="479"/>
      <c r="F284" s="438"/>
      <c r="G284" s="438"/>
      <c r="H284" s="438"/>
      <c r="I284" s="275" t="s">
        <v>665</v>
      </c>
      <c r="J284" s="275">
        <v>0</v>
      </c>
      <c r="K284" s="358">
        <v>0.05</v>
      </c>
      <c r="L284" s="312" t="s">
        <v>566</v>
      </c>
      <c r="M284" s="312" t="s">
        <v>566</v>
      </c>
    </row>
    <row r="285" spans="1:13" ht="12.75">
      <c r="A285" s="476"/>
      <c r="B285" s="477"/>
      <c r="C285" s="477"/>
      <c r="D285" s="478"/>
      <c r="E285" s="479"/>
      <c r="F285" s="438"/>
      <c r="G285" s="438"/>
      <c r="H285" s="438"/>
      <c r="I285" s="275" t="s">
        <v>1288</v>
      </c>
      <c r="J285" s="275">
        <v>0</v>
      </c>
      <c r="K285" s="358">
        <v>0.05</v>
      </c>
      <c r="L285" s="360" t="s">
        <v>1289</v>
      </c>
      <c r="M285" s="360" t="s">
        <v>1289</v>
      </c>
    </row>
    <row r="286" spans="1:13" ht="12.75">
      <c r="A286" s="476"/>
      <c r="B286" s="477"/>
      <c r="C286" s="477"/>
      <c r="D286" s="478"/>
      <c r="E286" s="479"/>
      <c r="F286" s="438"/>
      <c r="G286" s="438"/>
      <c r="H286" s="438"/>
      <c r="I286" s="275" t="s">
        <v>1290</v>
      </c>
      <c r="J286" s="275">
        <v>0</v>
      </c>
      <c r="K286" s="275">
        <v>0.1</v>
      </c>
      <c r="L286" s="330" t="s">
        <v>566</v>
      </c>
      <c r="M286" s="330" t="s">
        <v>566</v>
      </c>
    </row>
    <row r="287" spans="1:13" ht="12.75">
      <c r="A287" s="476"/>
      <c r="B287" s="477"/>
      <c r="C287" s="477"/>
      <c r="D287" s="478"/>
      <c r="E287" s="479"/>
      <c r="F287" s="438"/>
      <c r="G287" s="438"/>
      <c r="H287" s="438"/>
      <c r="I287" s="275" t="s">
        <v>1291</v>
      </c>
      <c r="J287" s="275">
        <v>19</v>
      </c>
      <c r="K287" s="275">
        <v>0.07</v>
      </c>
      <c r="L287" s="307" t="s">
        <v>566</v>
      </c>
      <c r="M287" s="307" t="s">
        <v>566</v>
      </c>
    </row>
    <row r="288" spans="1:13" ht="12.75">
      <c r="A288" s="476"/>
      <c r="B288" s="477"/>
      <c r="C288" s="477"/>
      <c r="D288" s="478"/>
      <c r="E288" s="479"/>
      <c r="F288" s="438"/>
      <c r="G288" s="438"/>
      <c r="H288" s="438"/>
      <c r="I288" s="275" t="s">
        <v>1292</v>
      </c>
      <c r="J288" s="275">
        <v>0</v>
      </c>
      <c r="K288" s="275">
        <v>0.04</v>
      </c>
      <c r="L288" s="307" t="s">
        <v>1014</v>
      </c>
      <c r="M288" s="307" t="s">
        <v>1014</v>
      </c>
    </row>
    <row r="289" spans="1:13" ht="13.5" thickBot="1">
      <c r="A289" s="476"/>
      <c r="B289" s="477"/>
      <c r="C289" s="477"/>
      <c r="D289" s="478"/>
      <c r="E289" s="479"/>
      <c r="F289" s="427">
        <v>2</v>
      </c>
      <c r="G289" s="427">
        <v>133</v>
      </c>
      <c r="H289" s="427">
        <v>6.4</v>
      </c>
      <c r="I289" s="275" t="s">
        <v>1293</v>
      </c>
      <c r="J289" s="275">
        <v>0</v>
      </c>
      <c r="K289" s="275">
        <v>0.1</v>
      </c>
      <c r="L289" s="307" t="s">
        <v>566</v>
      </c>
      <c r="M289" s="307" t="s">
        <v>566</v>
      </c>
    </row>
    <row r="290" spans="1:13" ht="13.5" thickBot="1">
      <c r="A290" s="476"/>
      <c r="B290" s="477"/>
      <c r="C290" s="477"/>
      <c r="D290" s="478"/>
      <c r="E290" s="479"/>
      <c r="F290" s="427"/>
      <c r="G290" s="427"/>
      <c r="H290" s="427"/>
      <c r="I290" s="275" t="s">
        <v>1294</v>
      </c>
      <c r="J290" s="275">
        <v>0</v>
      </c>
      <c r="K290" s="275">
        <v>0.1</v>
      </c>
      <c r="L290" s="307" t="s">
        <v>566</v>
      </c>
      <c r="M290" s="307" t="s">
        <v>566</v>
      </c>
    </row>
    <row r="291" spans="1:13" ht="13.5" thickBot="1">
      <c r="A291" s="476"/>
      <c r="B291" s="477"/>
      <c r="C291" s="477"/>
      <c r="D291" s="478"/>
      <c r="E291" s="479"/>
      <c r="F291" s="427"/>
      <c r="G291" s="427"/>
      <c r="H291" s="427"/>
      <c r="I291" s="275" t="s">
        <v>1295</v>
      </c>
      <c r="J291" s="275">
        <v>0</v>
      </c>
      <c r="K291" s="275">
        <v>0.1</v>
      </c>
      <c r="L291" s="307" t="s">
        <v>566</v>
      </c>
      <c r="M291" s="307" t="s">
        <v>566</v>
      </c>
    </row>
    <row r="292" spans="1:13" ht="13.5" thickBot="1">
      <c r="A292" s="476"/>
      <c r="B292" s="477"/>
      <c r="C292" s="477"/>
      <c r="D292" s="478"/>
      <c r="E292" s="479"/>
      <c r="F292" s="427"/>
      <c r="G292" s="427"/>
      <c r="H292" s="427"/>
      <c r="I292" s="275" t="s">
        <v>1296</v>
      </c>
      <c r="J292" s="275">
        <v>0</v>
      </c>
      <c r="K292" s="275">
        <v>0.1</v>
      </c>
      <c r="L292" s="307" t="s">
        <v>566</v>
      </c>
      <c r="M292" s="307" t="s">
        <v>566</v>
      </c>
    </row>
    <row r="293" spans="1:13" ht="13.5" thickBot="1">
      <c r="A293" s="476"/>
      <c r="B293" s="477"/>
      <c r="C293" s="477"/>
      <c r="D293" s="478"/>
      <c r="E293" s="479"/>
      <c r="F293" s="427"/>
      <c r="G293" s="427"/>
      <c r="H293" s="427"/>
      <c r="I293" s="275" t="s">
        <v>1297</v>
      </c>
      <c r="J293" s="275">
        <v>0</v>
      </c>
      <c r="K293" s="358">
        <v>0.05</v>
      </c>
      <c r="L293" s="360" t="s">
        <v>1298</v>
      </c>
      <c r="M293" s="360" t="s">
        <v>1298</v>
      </c>
    </row>
    <row r="294" spans="1:13" ht="13.5" thickBot="1">
      <c r="A294" s="476"/>
      <c r="B294" s="477"/>
      <c r="C294" s="477"/>
      <c r="D294" s="478"/>
      <c r="E294" s="479"/>
      <c r="F294" s="427"/>
      <c r="G294" s="427"/>
      <c r="H294" s="427"/>
      <c r="I294" s="278" t="s">
        <v>1299</v>
      </c>
      <c r="J294" s="278">
        <v>0</v>
      </c>
      <c r="K294" s="278">
        <v>0.04</v>
      </c>
      <c r="L294" s="309" t="s">
        <v>1014</v>
      </c>
      <c r="M294" s="309" t="s">
        <v>1014</v>
      </c>
    </row>
    <row r="295" spans="1:13" ht="13.5" thickBot="1">
      <c r="A295" s="476"/>
      <c r="B295" s="477"/>
      <c r="C295" s="477"/>
      <c r="D295" s="478"/>
      <c r="E295" s="479"/>
      <c r="F295" s="457"/>
      <c r="G295" s="457"/>
      <c r="H295" s="457"/>
      <c r="I295" s="331" t="s">
        <v>679</v>
      </c>
      <c r="J295" s="331">
        <v>102</v>
      </c>
      <c r="K295" s="331">
        <v>0.05</v>
      </c>
      <c r="L295" s="357" t="s">
        <v>566</v>
      </c>
      <c r="M295" s="357" t="s">
        <v>566</v>
      </c>
    </row>
  </sheetData>
  <sheetProtection/>
  <mergeCells count="485">
    <mergeCell ref="D283:D295"/>
    <mergeCell ref="E283:E295"/>
    <mergeCell ref="F283:F288"/>
    <mergeCell ref="G283:G288"/>
    <mergeCell ref="H283:H288"/>
    <mergeCell ref="F289:F295"/>
    <mergeCell ref="G289:G295"/>
    <mergeCell ref="H289:H295"/>
    <mergeCell ref="E280:E282"/>
    <mergeCell ref="F280:F281"/>
    <mergeCell ref="G280:G281"/>
    <mergeCell ref="H280:H281"/>
    <mergeCell ref="A283:A295"/>
    <mergeCell ref="B283:B295"/>
    <mergeCell ref="C283:C295"/>
    <mergeCell ref="A280:A282"/>
    <mergeCell ref="B280:B282"/>
    <mergeCell ref="C280:C282"/>
    <mergeCell ref="D280:D282"/>
    <mergeCell ref="E268:E279"/>
    <mergeCell ref="F268:F272"/>
    <mergeCell ref="G268:G272"/>
    <mergeCell ref="H268:H272"/>
    <mergeCell ref="F273:F279"/>
    <mergeCell ref="G273:G279"/>
    <mergeCell ref="H273:H279"/>
    <mergeCell ref="A268:A279"/>
    <mergeCell ref="B268:B279"/>
    <mergeCell ref="C268:C279"/>
    <mergeCell ref="D268:D279"/>
    <mergeCell ref="D263:D267"/>
    <mergeCell ref="E263:E267"/>
    <mergeCell ref="F263:F265"/>
    <mergeCell ref="G263:G265"/>
    <mergeCell ref="H263:H265"/>
    <mergeCell ref="F266:F267"/>
    <mergeCell ref="G266:G267"/>
    <mergeCell ref="H266:H267"/>
    <mergeCell ref="E260:E262"/>
    <mergeCell ref="F260:F261"/>
    <mergeCell ref="G260:G261"/>
    <mergeCell ref="H260:H261"/>
    <mergeCell ref="A263:A267"/>
    <mergeCell ref="B263:B267"/>
    <mergeCell ref="C263:C267"/>
    <mergeCell ref="A260:A262"/>
    <mergeCell ref="B260:B262"/>
    <mergeCell ref="C260:C262"/>
    <mergeCell ref="D260:D262"/>
    <mergeCell ref="E250:E259"/>
    <mergeCell ref="F250:F253"/>
    <mergeCell ref="G250:G253"/>
    <mergeCell ref="H250:H253"/>
    <mergeCell ref="F254:F259"/>
    <mergeCell ref="G254:G259"/>
    <mergeCell ref="H254:H259"/>
    <mergeCell ref="A250:A259"/>
    <mergeCell ref="B250:B259"/>
    <mergeCell ref="C250:C259"/>
    <mergeCell ref="D250:D259"/>
    <mergeCell ref="E244:E249"/>
    <mergeCell ref="F244:F246"/>
    <mergeCell ref="G244:G246"/>
    <mergeCell ref="H244:H246"/>
    <mergeCell ref="F247:F249"/>
    <mergeCell ref="G247:G249"/>
    <mergeCell ref="H247:H249"/>
    <mergeCell ref="A244:A249"/>
    <mergeCell ref="B244:B249"/>
    <mergeCell ref="C244:C249"/>
    <mergeCell ref="D244:D249"/>
    <mergeCell ref="E235:E243"/>
    <mergeCell ref="F235:F239"/>
    <mergeCell ref="G235:G239"/>
    <mergeCell ref="H235:H239"/>
    <mergeCell ref="F240:F243"/>
    <mergeCell ref="G240:G243"/>
    <mergeCell ref="H240:H243"/>
    <mergeCell ref="A235:A243"/>
    <mergeCell ref="B235:B243"/>
    <mergeCell ref="C235:C243"/>
    <mergeCell ref="D235:D243"/>
    <mergeCell ref="D226:D234"/>
    <mergeCell ref="E226:E234"/>
    <mergeCell ref="F226:F230"/>
    <mergeCell ref="G226:G230"/>
    <mergeCell ref="H226:H230"/>
    <mergeCell ref="F231:F234"/>
    <mergeCell ref="G231:G234"/>
    <mergeCell ref="H231:H234"/>
    <mergeCell ref="G206:G215"/>
    <mergeCell ref="H206:H215"/>
    <mergeCell ref="F216:F225"/>
    <mergeCell ref="G216:G225"/>
    <mergeCell ref="H216:H225"/>
    <mergeCell ref="A226:A234"/>
    <mergeCell ref="B226:B234"/>
    <mergeCell ref="C226:C234"/>
    <mergeCell ref="H204:H205"/>
    <mergeCell ref="A206:A225"/>
    <mergeCell ref="B206:B225"/>
    <mergeCell ref="C206:C225"/>
    <mergeCell ref="D206:D225"/>
    <mergeCell ref="E206:E225"/>
    <mergeCell ref="F206:F215"/>
    <mergeCell ref="E202:E205"/>
    <mergeCell ref="F202:F203"/>
    <mergeCell ref="G202:G203"/>
    <mergeCell ref="F204:F205"/>
    <mergeCell ref="G204:G205"/>
    <mergeCell ref="A202:A205"/>
    <mergeCell ref="B202:B205"/>
    <mergeCell ref="C202:C205"/>
    <mergeCell ref="D202:D205"/>
    <mergeCell ref="D194:D201"/>
    <mergeCell ref="E194:E201"/>
    <mergeCell ref="F194:F197"/>
    <mergeCell ref="G194:G197"/>
    <mergeCell ref="H194:H197"/>
    <mergeCell ref="F198:F201"/>
    <mergeCell ref="G198:G201"/>
    <mergeCell ref="H198:H201"/>
    <mergeCell ref="E191:E193"/>
    <mergeCell ref="F192:F193"/>
    <mergeCell ref="G192:G193"/>
    <mergeCell ref="H192:H193"/>
    <mergeCell ref="A194:A201"/>
    <mergeCell ref="B194:B201"/>
    <mergeCell ref="C194:C201"/>
    <mergeCell ref="A191:A193"/>
    <mergeCell ref="B191:B193"/>
    <mergeCell ref="C191:C193"/>
    <mergeCell ref="D191:D193"/>
    <mergeCell ref="E185:E190"/>
    <mergeCell ref="F185:F187"/>
    <mergeCell ref="G185:G187"/>
    <mergeCell ref="H185:H187"/>
    <mergeCell ref="F188:F190"/>
    <mergeCell ref="G188:G190"/>
    <mergeCell ref="H188:H190"/>
    <mergeCell ref="A185:A190"/>
    <mergeCell ref="B185:B190"/>
    <mergeCell ref="C185:C190"/>
    <mergeCell ref="D185:D190"/>
    <mergeCell ref="F178:F180"/>
    <mergeCell ref="G178:G180"/>
    <mergeCell ref="H178:H180"/>
    <mergeCell ref="F181:F184"/>
    <mergeCell ref="G181:G184"/>
    <mergeCell ref="H181:H184"/>
    <mergeCell ref="F174:F177"/>
    <mergeCell ref="G174:G177"/>
    <mergeCell ref="H174:H177"/>
    <mergeCell ref="A178:A184"/>
    <mergeCell ref="B178:B184"/>
    <mergeCell ref="C178:C184"/>
    <mergeCell ref="D178:D184"/>
    <mergeCell ref="E178:E184"/>
    <mergeCell ref="F170:F173"/>
    <mergeCell ref="G170:G173"/>
    <mergeCell ref="H170:H173"/>
    <mergeCell ref="B174:B177"/>
    <mergeCell ref="C174:C177"/>
    <mergeCell ref="D174:D177"/>
    <mergeCell ref="E174:E177"/>
    <mergeCell ref="F168:F169"/>
    <mergeCell ref="G168:G169"/>
    <mergeCell ref="H168:H169"/>
    <mergeCell ref="A170:A177"/>
    <mergeCell ref="B170:B173"/>
    <mergeCell ref="C170:C173"/>
    <mergeCell ref="D170:D173"/>
    <mergeCell ref="E170:E173"/>
    <mergeCell ref="A167:A169"/>
    <mergeCell ref="B168:B169"/>
    <mergeCell ref="C168:C169"/>
    <mergeCell ref="D168:D169"/>
    <mergeCell ref="E168:E169"/>
    <mergeCell ref="B160:B166"/>
    <mergeCell ref="C160:C166"/>
    <mergeCell ref="D160:D166"/>
    <mergeCell ref="E160:E166"/>
    <mergeCell ref="D154:D159"/>
    <mergeCell ref="E154:E159"/>
    <mergeCell ref="F154:F159"/>
    <mergeCell ref="G154:G159"/>
    <mergeCell ref="H154:H159"/>
    <mergeCell ref="F160:F166"/>
    <mergeCell ref="G160:G166"/>
    <mergeCell ref="H160:H166"/>
    <mergeCell ref="D152:D153"/>
    <mergeCell ref="E152:E153"/>
    <mergeCell ref="F152:F153"/>
    <mergeCell ref="G152:G153"/>
    <mergeCell ref="H152:H153"/>
    <mergeCell ref="A154:A166"/>
    <mergeCell ref="B154:B159"/>
    <mergeCell ref="C154:C159"/>
    <mergeCell ref="E148:E150"/>
    <mergeCell ref="F148:F150"/>
    <mergeCell ref="G148:G150"/>
    <mergeCell ref="H148:H150"/>
    <mergeCell ref="A151:A153"/>
    <mergeCell ref="B152:B153"/>
    <mergeCell ref="C152:C153"/>
    <mergeCell ref="E145:E147"/>
    <mergeCell ref="F145:F147"/>
    <mergeCell ref="G145:G147"/>
    <mergeCell ref="H145:H147"/>
    <mergeCell ref="B148:B150"/>
    <mergeCell ref="C148:C150"/>
    <mergeCell ref="D148:D150"/>
    <mergeCell ref="E142:E144"/>
    <mergeCell ref="F142:F144"/>
    <mergeCell ref="G142:G144"/>
    <mergeCell ref="H142:H144"/>
    <mergeCell ref="A145:A150"/>
    <mergeCell ref="B145:B147"/>
    <mergeCell ref="C145:C147"/>
    <mergeCell ref="D145:D147"/>
    <mergeCell ref="E139:E141"/>
    <mergeCell ref="F139:F141"/>
    <mergeCell ref="G139:G141"/>
    <mergeCell ref="H139:H141"/>
    <mergeCell ref="B142:B144"/>
    <mergeCell ref="C142:C144"/>
    <mergeCell ref="D142:D144"/>
    <mergeCell ref="E131:E138"/>
    <mergeCell ref="F131:F138"/>
    <mergeCell ref="G131:G138"/>
    <mergeCell ref="H131:H138"/>
    <mergeCell ref="A139:A144"/>
    <mergeCell ref="B139:B141"/>
    <mergeCell ref="C139:C141"/>
    <mergeCell ref="D139:D141"/>
    <mergeCell ref="E123:E130"/>
    <mergeCell ref="F123:F130"/>
    <mergeCell ref="G123:G130"/>
    <mergeCell ref="H123:H130"/>
    <mergeCell ref="B131:B138"/>
    <mergeCell ref="C131:C138"/>
    <mergeCell ref="D131:D138"/>
    <mergeCell ref="E118:E122"/>
    <mergeCell ref="F118:F122"/>
    <mergeCell ref="G118:G122"/>
    <mergeCell ref="H118:H122"/>
    <mergeCell ref="A123:A138"/>
    <mergeCell ref="B123:B130"/>
    <mergeCell ref="C123:C130"/>
    <mergeCell ref="D123:D130"/>
    <mergeCell ref="E114:E117"/>
    <mergeCell ref="F114:F117"/>
    <mergeCell ref="G114:G117"/>
    <mergeCell ref="H114:H117"/>
    <mergeCell ref="B118:B122"/>
    <mergeCell ref="C118:C122"/>
    <mergeCell ref="D118:D122"/>
    <mergeCell ref="E112:E113"/>
    <mergeCell ref="F112:F113"/>
    <mergeCell ref="G112:G113"/>
    <mergeCell ref="H112:H113"/>
    <mergeCell ref="A114:A122"/>
    <mergeCell ref="B114:B117"/>
    <mergeCell ref="C114:C117"/>
    <mergeCell ref="D114:D117"/>
    <mergeCell ref="E110:E111"/>
    <mergeCell ref="F110:F111"/>
    <mergeCell ref="G110:G111"/>
    <mergeCell ref="H110:H111"/>
    <mergeCell ref="B112:B113"/>
    <mergeCell ref="C112:C113"/>
    <mergeCell ref="D112:D113"/>
    <mergeCell ref="A110:A113"/>
    <mergeCell ref="B110:B111"/>
    <mergeCell ref="C110:C111"/>
    <mergeCell ref="D110:D111"/>
    <mergeCell ref="B107:B109"/>
    <mergeCell ref="C107:C109"/>
    <mergeCell ref="D107:D109"/>
    <mergeCell ref="E107:E109"/>
    <mergeCell ref="D104:D106"/>
    <mergeCell ref="E104:E106"/>
    <mergeCell ref="F104:F106"/>
    <mergeCell ref="G104:G106"/>
    <mergeCell ref="H104:H106"/>
    <mergeCell ref="F107:F109"/>
    <mergeCell ref="G107:G109"/>
    <mergeCell ref="H107:H109"/>
    <mergeCell ref="D99:D103"/>
    <mergeCell ref="E99:E103"/>
    <mergeCell ref="F99:F103"/>
    <mergeCell ref="G99:G103"/>
    <mergeCell ref="H99:H103"/>
    <mergeCell ref="A104:A109"/>
    <mergeCell ref="B104:B106"/>
    <mergeCell ref="C104:C106"/>
    <mergeCell ref="E95:E97"/>
    <mergeCell ref="F95:F97"/>
    <mergeCell ref="G95:G97"/>
    <mergeCell ref="H95:H97"/>
    <mergeCell ref="A98:A103"/>
    <mergeCell ref="B99:B103"/>
    <mergeCell ref="C99:C103"/>
    <mergeCell ref="E92:E94"/>
    <mergeCell ref="F92:F94"/>
    <mergeCell ref="G92:G94"/>
    <mergeCell ref="H92:H94"/>
    <mergeCell ref="B95:B97"/>
    <mergeCell ref="C95:C97"/>
    <mergeCell ref="D95:D97"/>
    <mergeCell ref="E88:E91"/>
    <mergeCell ref="F88:F91"/>
    <mergeCell ref="G88:G91"/>
    <mergeCell ref="H88:H91"/>
    <mergeCell ref="A92:A97"/>
    <mergeCell ref="B92:B94"/>
    <mergeCell ref="C92:C94"/>
    <mergeCell ref="D92:D94"/>
    <mergeCell ref="E84:E87"/>
    <mergeCell ref="F84:F87"/>
    <mergeCell ref="G84:G87"/>
    <mergeCell ref="H84:H87"/>
    <mergeCell ref="B88:B91"/>
    <mergeCell ref="C88:C91"/>
    <mergeCell ref="D88:D91"/>
    <mergeCell ref="E82:E83"/>
    <mergeCell ref="F82:F83"/>
    <mergeCell ref="G82:G83"/>
    <mergeCell ref="H82:H83"/>
    <mergeCell ref="A84:A91"/>
    <mergeCell ref="B84:B87"/>
    <mergeCell ref="C84:C87"/>
    <mergeCell ref="D84:D87"/>
    <mergeCell ref="E79:E81"/>
    <mergeCell ref="F79:F81"/>
    <mergeCell ref="G79:G81"/>
    <mergeCell ref="H79:H81"/>
    <mergeCell ref="B82:B83"/>
    <mergeCell ref="C82:C83"/>
    <mergeCell ref="D82:D83"/>
    <mergeCell ref="E72:E78"/>
    <mergeCell ref="F72:F78"/>
    <mergeCell ref="G72:G78"/>
    <mergeCell ref="H72:H78"/>
    <mergeCell ref="A79:A83"/>
    <mergeCell ref="B79:B81"/>
    <mergeCell ref="C79:C81"/>
    <mergeCell ref="D79:D81"/>
    <mergeCell ref="E66:E71"/>
    <mergeCell ref="F66:F71"/>
    <mergeCell ref="G66:G71"/>
    <mergeCell ref="H66:H71"/>
    <mergeCell ref="B72:B78"/>
    <mergeCell ref="C72:C78"/>
    <mergeCell ref="D72:D78"/>
    <mergeCell ref="E63:E65"/>
    <mergeCell ref="F63:F65"/>
    <mergeCell ref="G63:G65"/>
    <mergeCell ref="H63:H65"/>
    <mergeCell ref="A66:A78"/>
    <mergeCell ref="B66:B71"/>
    <mergeCell ref="C66:C71"/>
    <mergeCell ref="D66:D71"/>
    <mergeCell ref="E60:E62"/>
    <mergeCell ref="F60:F62"/>
    <mergeCell ref="G60:G62"/>
    <mergeCell ref="H60:H62"/>
    <mergeCell ref="B63:B65"/>
    <mergeCell ref="C63:C65"/>
    <mergeCell ref="D63:D65"/>
    <mergeCell ref="E55:E59"/>
    <mergeCell ref="F55:F59"/>
    <mergeCell ref="G55:G59"/>
    <mergeCell ref="H55:H59"/>
    <mergeCell ref="A60:A65"/>
    <mergeCell ref="B60:B62"/>
    <mergeCell ref="C60:C62"/>
    <mergeCell ref="D60:D62"/>
    <mergeCell ref="E50:E54"/>
    <mergeCell ref="F50:F54"/>
    <mergeCell ref="G50:G54"/>
    <mergeCell ref="H50:H54"/>
    <mergeCell ref="B55:B59"/>
    <mergeCell ref="C55:C59"/>
    <mergeCell ref="D55:D59"/>
    <mergeCell ref="E47:E49"/>
    <mergeCell ref="F47:F49"/>
    <mergeCell ref="G47:G49"/>
    <mergeCell ref="H47:H49"/>
    <mergeCell ref="A50:A59"/>
    <mergeCell ref="B50:B54"/>
    <mergeCell ref="C50:C54"/>
    <mergeCell ref="D50:D54"/>
    <mergeCell ref="E44:E46"/>
    <mergeCell ref="F44:F46"/>
    <mergeCell ref="G44:G46"/>
    <mergeCell ref="H44:H46"/>
    <mergeCell ref="B47:B49"/>
    <mergeCell ref="C47:C49"/>
    <mergeCell ref="D47:D49"/>
    <mergeCell ref="E41:E43"/>
    <mergeCell ref="F41:F43"/>
    <mergeCell ref="G41:G43"/>
    <mergeCell ref="H41:H43"/>
    <mergeCell ref="A44:A49"/>
    <mergeCell ref="B44:B46"/>
    <mergeCell ref="C44:C46"/>
    <mergeCell ref="D44:D46"/>
    <mergeCell ref="E38:E40"/>
    <mergeCell ref="F38:F40"/>
    <mergeCell ref="G38:G40"/>
    <mergeCell ref="H38:H40"/>
    <mergeCell ref="B41:B43"/>
    <mergeCell ref="C41:C43"/>
    <mergeCell ref="D41:D43"/>
    <mergeCell ref="E35:E37"/>
    <mergeCell ref="F35:F37"/>
    <mergeCell ref="G35:G37"/>
    <mergeCell ref="H35:H37"/>
    <mergeCell ref="A38:A43"/>
    <mergeCell ref="B38:B40"/>
    <mergeCell ref="C38:C40"/>
    <mergeCell ref="D38:D40"/>
    <mergeCell ref="E32:E34"/>
    <mergeCell ref="F32:F34"/>
    <mergeCell ref="G32:G34"/>
    <mergeCell ref="H32:H34"/>
    <mergeCell ref="B35:B37"/>
    <mergeCell ref="C35:C37"/>
    <mergeCell ref="D35:D37"/>
    <mergeCell ref="E27:E31"/>
    <mergeCell ref="F27:F31"/>
    <mergeCell ref="G27:G31"/>
    <mergeCell ref="H27:H31"/>
    <mergeCell ref="A32:A37"/>
    <mergeCell ref="B32:B34"/>
    <mergeCell ref="C32:C34"/>
    <mergeCell ref="D32:D34"/>
    <mergeCell ref="E23:E26"/>
    <mergeCell ref="F23:F26"/>
    <mergeCell ref="G23:G26"/>
    <mergeCell ref="H23:H26"/>
    <mergeCell ref="B27:B31"/>
    <mergeCell ref="C27:C31"/>
    <mergeCell ref="D27:D31"/>
    <mergeCell ref="E19:E22"/>
    <mergeCell ref="F19:F22"/>
    <mergeCell ref="G19:G22"/>
    <mergeCell ref="H19:H22"/>
    <mergeCell ref="A23:A31"/>
    <mergeCell ref="B23:B26"/>
    <mergeCell ref="C23:C26"/>
    <mergeCell ref="D23:D26"/>
    <mergeCell ref="E16:E18"/>
    <mergeCell ref="F16:F18"/>
    <mergeCell ref="G16:G18"/>
    <mergeCell ref="H16:H18"/>
    <mergeCell ref="B19:B22"/>
    <mergeCell ref="C19:C22"/>
    <mergeCell ref="D19:D22"/>
    <mergeCell ref="E12:E15"/>
    <mergeCell ref="F12:F15"/>
    <mergeCell ref="G12:G15"/>
    <mergeCell ref="H12:H15"/>
    <mergeCell ref="A16:A22"/>
    <mergeCell ref="B16:B18"/>
    <mergeCell ref="C16:C18"/>
    <mergeCell ref="D16:D18"/>
    <mergeCell ref="E8:E11"/>
    <mergeCell ref="F8:F11"/>
    <mergeCell ref="G8:G11"/>
    <mergeCell ref="H8:H11"/>
    <mergeCell ref="B12:B15"/>
    <mergeCell ref="C12:C15"/>
    <mergeCell ref="D12:D15"/>
    <mergeCell ref="A8:A15"/>
    <mergeCell ref="B8:B11"/>
    <mergeCell ref="C8:C11"/>
    <mergeCell ref="D8:D11"/>
    <mergeCell ref="A4:M4"/>
    <mergeCell ref="A2:M2"/>
    <mergeCell ref="A6:E6"/>
    <mergeCell ref="F6:I6"/>
    <mergeCell ref="J6:L6"/>
    <mergeCell ref="M6:M7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9.625" style="0" customWidth="1"/>
    <col min="10" max="10" width="11.125" style="0" customWidth="1"/>
    <col min="11" max="11" width="11.125" style="669" customWidth="1"/>
    <col min="12" max="12" width="11.125" style="0" customWidth="1"/>
    <col min="13" max="13" width="20.25390625" style="0" customWidth="1"/>
  </cols>
  <sheetData>
    <row r="1" ht="15">
      <c r="A1" s="74" t="s">
        <v>138</v>
      </c>
    </row>
    <row r="2" spans="1:13" s="68" customFormat="1" ht="12.75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</row>
    <row r="3" spans="11:13" s="68" customFormat="1" ht="12.75">
      <c r="K3" s="670"/>
      <c r="M3" s="72"/>
    </row>
    <row r="4" spans="1:13" s="68" customFormat="1" ht="15.75">
      <c r="A4" s="417" t="s">
        <v>133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</row>
    <row r="5" s="68" customFormat="1" ht="12.75">
      <c r="K5" s="670"/>
    </row>
    <row r="6" spans="1:13" s="67" customFormat="1" ht="12.75" customHeight="1">
      <c r="A6" s="419" t="s">
        <v>121</v>
      </c>
      <c r="B6" s="419"/>
      <c r="C6" s="419"/>
      <c r="D6" s="419"/>
      <c r="E6" s="419"/>
      <c r="F6" s="419" t="s">
        <v>3</v>
      </c>
      <c r="G6" s="419"/>
      <c r="H6" s="419"/>
      <c r="I6" s="419"/>
      <c r="J6" s="419" t="s">
        <v>4</v>
      </c>
      <c r="K6" s="419"/>
      <c r="L6" s="419"/>
      <c r="M6" s="420" t="s">
        <v>122</v>
      </c>
    </row>
    <row r="7" spans="1:13" s="67" customFormat="1" ht="213" customHeight="1" thickBot="1">
      <c r="A7" s="71" t="s">
        <v>123</v>
      </c>
      <c r="B7" s="71" t="s">
        <v>124</v>
      </c>
      <c r="C7" s="71" t="s">
        <v>125</v>
      </c>
      <c r="D7" s="71" t="s">
        <v>6</v>
      </c>
      <c r="E7" s="71" t="s">
        <v>7</v>
      </c>
      <c r="F7" s="71" t="s">
        <v>126</v>
      </c>
      <c r="G7" s="71" t="s">
        <v>127</v>
      </c>
      <c r="H7" s="71" t="s">
        <v>9</v>
      </c>
      <c r="I7" s="71" t="s">
        <v>128</v>
      </c>
      <c r="J7" s="71" t="s">
        <v>129</v>
      </c>
      <c r="K7" s="671" t="s">
        <v>130</v>
      </c>
      <c r="L7" s="71" t="s">
        <v>131</v>
      </c>
      <c r="M7" s="420"/>
    </row>
    <row r="8" spans="1:13" ht="12.75">
      <c r="A8" s="502" t="s">
        <v>633</v>
      </c>
      <c r="B8" s="505">
        <v>1</v>
      </c>
      <c r="C8" s="505">
        <v>4</v>
      </c>
      <c r="D8" s="496">
        <v>67</v>
      </c>
      <c r="E8" s="509">
        <v>6.3</v>
      </c>
      <c r="F8" s="563"/>
      <c r="G8" s="564"/>
      <c r="H8" s="564"/>
      <c r="I8" s="565"/>
      <c r="J8" s="180" t="s">
        <v>634</v>
      </c>
      <c r="K8" s="672">
        <v>0</v>
      </c>
      <c r="L8" s="180">
        <v>2.4</v>
      </c>
      <c r="M8" s="182" t="s">
        <v>635</v>
      </c>
    </row>
    <row r="9" spans="1:13" ht="12.75">
      <c r="A9" s="503"/>
      <c r="B9" s="506"/>
      <c r="C9" s="506"/>
      <c r="D9" s="500"/>
      <c r="E9" s="509"/>
      <c r="F9" s="566"/>
      <c r="G9" s="566"/>
      <c r="H9" s="566"/>
      <c r="I9" s="566"/>
      <c r="J9" s="183" t="s">
        <v>636</v>
      </c>
      <c r="K9" s="673">
        <v>5</v>
      </c>
      <c r="L9" s="183">
        <v>2.6</v>
      </c>
      <c r="M9" s="185" t="s">
        <v>637</v>
      </c>
    </row>
    <row r="10" spans="1:13" ht="12.75">
      <c r="A10" s="503"/>
      <c r="B10" s="506"/>
      <c r="C10" s="506"/>
      <c r="D10" s="500"/>
      <c r="E10" s="509"/>
      <c r="F10" s="588"/>
      <c r="G10" s="589"/>
      <c r="H10" s="589"/>
      <c r="I10" s="590"/>
      <c r="J10" s="184" t="s">
        <v>638</v>
      </c>
      <c r="K10" s="202">
        <v>0</v>
      </c>
      <c r="L10" s="184"/>
      <c r="M10" s="187" t="s">
        <v>639</v>
      </c>
    </row>
    <row r="11" spans="1:13" ht="12.75">
      <c r="A11" s="503"/>
      <c r="B11" s="506"/>
      <c r="C11" s="506"/>
      <c r="D11" s="500"/>
      <c r="E11" s="509"/>
      <c r="F11" s="566"/>
      <c r="G11" s="566"/>
      <c r="H11" s="566"/>
      <c r="I11" s="566"/>
      <c r="J11" s="184" t="s">
        <v>640</v>
      </c>
      <c r="K11" s="674">
        <v>9</v>
      </c>
      <c r="L11" s="184">
        <v>1.3</v>
      </c>
      <c r="M11" s="188" t="s">
        <v>641</v>
      </c>
    </row>
    <row r="12" spans="1:13" ht="12.75">
      <c r="A12" s="503"/>
      <c r="B12" s="506"/>
      <c r="C12" s="506"/>
      <c r="D12" s="500"/>
      <c r="E12" s="509"/>
      <c r="F12" s="566"/>
      <c r="G12" s="566"/>
      <c r="H12" s="566"/>
      <c r="I12" s="566"/>
      <c r="J12" s="183" t="s">
        <v>642</v>
      </c>
      <c r="K12" s="673">
        <v>13</v>
      </c>
      <c r="L12" s="183">
        <v>2.3</v>
      </c>
      <c r="M12" s="185" t="s">
        <v>643</v>
      </c>
    </row>
    <row r="13" spans="1:13" ht="13.5" thickBot="1">
      <c r="A13" s="503"/>
      <c r="B13" s="507"/>
      <c r="C13" s="507"/>
      <c r="D13" s="498"/>
      <c r="E13" s="510"/>
      <c r="F13" s="567"/>
      <c r="G13" s="567"/>
      <c r="H13" s="567"/>
      <c r="I13" s="567"/>
      <c r="J13" s="189" t="s">
        <v>644</v>
      </c>
      <c r="K13" s="675">
        <v>38</v>
      </c>
      <c r="L13" s="189"/>
      <c r="M13" s="191" t="s">
        <v>645</v>
      </c>
    </row>
    <row r="14" spans="1:13" ht="13.5" thickBot="1">
      <c r="A14" s="503"/>
      <c r="B14" s="506">
        <v>2</v>
      </c>
      <c r="C14" s="506">
        <v>4</v>
      </c>
      <c r="D14" s="506">
        <v>23</v>
      </c>
      <c r="E14" s="509">
        <v>6.4</v>
      </c>
      <c r="F14" s="576"/>
      <c r="G14" s="576"/>
      <c r="H14" s="576"/>
      <c r="I14" s="576"/>
      <c r="J14" s="192" t="s">
        <v>646</v>
      </c>
      <c r="K14" s="676">
        <v>4</v>
      </c>
      <c r="L14" s="192">
        <v>20</v>
      </c>
      <c r="M14" s="191" t="s">
        <v>647</v>
      </c>
    </row>
    <row r="15" spans="1:13" ht="12.75">
      <c r="A15" s="503"/>
      <c r="B15" s="506"/>
      <c r="C15" s="506"/>
      <c r="D15" s="506"/>
      <c r="E15" s="509"/>
      <c r="F15" s="500"/>
      <c r="G15" s="500"/>
      <c r="H15" s="500"/>
      <c r="I15" s="500"/>
      <c r="J15" s="183" t="s">
        <v>648</v>
      </c>
      <c r="K15" s="673">
        <v>11</v>
      </c>
      <c r="L15" s="183"/>
      <c r="M15" s="187" t="s">
        <v>649</v>
      </c>
    </row>
    <row r="16" spans="1:13" ht="13.5" thickBot="1">
      <c r="A16" s="504"/>
      <c r="B16" s="507"/>
      <c r="C16" s="507"/>
      <c r="D16" s="507"/>
      <c r="E16" s="510"/>
      <c r="F16" s="568"/>
      <c r="G16" s="569"/>
      <c r="H16" s="569"/>
      <c r="I16" s="570"/>
      <c r="J16" s="189" t="s">
        <v>650</v>
      </c>
      <c r="K16" s="675">
        <v>3</v>
      </c>
      <c r="L16" s="189">
        <v>2.3</v>
      </c>
      <c r="M16" s="191" t="s">
        <v>651</v>
      </c>
    </row>
    <row r="17" spans="1:13" ht="12.75">
      <c r="A17" s="502" t="s">
        <v>652</v>
      </c>
      <c r="B17" s="505">
        <v>1</v>
      </c>
      <c r="C17" s="505">
        <v>10</v>
      </c>
      <c r="D17" s="505">
        <v>503</v>
      </c>
      <c r="E17" s="577">
        <v>6.2</v>
      </c>
      <c r="F17" s="578"/>
      <c r="G17" s="579"/>
      <c r="H17" s="579"/>
      <c r="I17" s="580"/>
      <c r="J17" s="179" t="s">
        <v>653</v>
      </c>
      <c r="K17" s="361">
        <v>0</v>
      </c>
      <c r="L17" s="179">
        <v>3.6</v>
      </c>
      <c r="M17" s="193" t="s">
        <v>654</v>
      </c>
    </row>
    <row r="18" spans="1:13" ht="12.75">
      <c r="A18" s="503"/>
      <c r="B18" s="506"/>
      <c r="C18" s="506"/>
      <c r="D18" s="506"/>
      <c r="E18" s="561"/>
      <c r="F18" s="581"/>
      <c r="G18" s="582"/>
      <c r="H18" s="582"/>
      <c r="I18" s="583"/>
      <c r="J18" s="184" t="s">
        <v>655</v>
      </c>
      <c r="K18" s="202">
        <v>140</v>
      </c>
      <c r="L18" s="184">
        <v>8.8</v>
      </c>
      <c r="M18" s="188" t="s">
        <v>654</v>
      </c>
    </row>
    <row r="19" spans="1:13" ht="12.75">
      <c r="A19" s="503"/>
      <c r="B19" s="506"/>
      <c r="C19" s="506"/>
      <c r="D19" s="506"/>
      <c r="E19" s="561"/>
      <c r="F19" s="581"/>
      <c r="G19" s="582"/>
      <c r="H19" s="582"/>
      <c r="I19" s="583"/>
      <c r="J19" s="184" t="s">
        <v>656</v>
      </c>
      <c r="K19" s="202">
        <v>18</v>
      </c>
      <c r="L19" s="184">
        <v>0.13</v>
      </c>
      <c r="M19" s="188" t="s">
        <v>654</v>
      </c>
    </row>
    <row r="20" spans="1:13" ht="12.75">
      <c r="A20" s="503"/>
      <c r="B20" s="506"/>
      <c r="C20" s="506"/>
      <c r="D20" s="506"/>
      <c r="E20" s="561"/>
      <c r="F20" s="581"/>
      <c r="G20" s="582"/>
      <c r="H20" s="582"/>
      <c r="I20" s="583"/>
      <c r="J20" s="184" t="s">
        <v>26</v>
      </c>
      <c r="K20" s="202">
        <v>350</v>
      </c>
      <c r="L20" s="184">
        <v>0.15</v>
      </c>
      <c r="M20" s="188" t="s">
        <v>657</v>
      </c>
    </row>
    <row r="21" spans="1:13" ht="13.5" thickBot="1">
      <c r="A21" s="503"/>
      <c r="B21" s="506"/>
      <c r="C21" s="506"/>
      <c r="D21" s="506"/>
      <c r="E21" s="561"/>
      <c r="F21" s="571"/>
      <c r="G21" s="572"/>
      <c r="H21" s="572"/>
      <c r="I21" s="573"/>
      <c r="J21" s="189" t="s">
        <v>658</v>
      </c>
      <c r="K21" s="203">
        <v>0</v>
      </c>
      <c r="L21" s="189">
        <v>1.8</v>
      </c>
      <c r="M21" s="191" t="s">
        <v>654</v>
      </c>
    </row>
    <row r="22" spans="1:13" ht="12.75">
      <c r="A22" s="503"/>
      <c r="B22" s="506"/>
      <c r="C22" s="506"/>
      <c r="D22" s="506"/>
      <c r="E22" s="561"/>
      <c r="F22" s="503" t="s">
        <v>659</v>
      </c>
      <c r="G22" s="584">
        <v>1</v>
      </c>
      <c r="H22" s="559">
        <v>361</v>
      </c>
      <c r="I22" s="586">
        <v>6.14</v>
      </c>
      <c r="J22" s="186" t="s">
        <v>660</v>
      </c>
      <c r="K22" s="202">
        <v>180</v>
      </c>
      <c r="L22" s="184"/>
      <c r="M22" s="188" t="s">
        <v>661</v>
      </c>
    </row>
    <row r="23" spans="1:13" ht="12.75">
      <c r="A23" s="503"/>
      <c r="B23" s="506"/>
      <c r="C23" s="506"/>
      <c r="D23" s="506"/>
      <c r="E23" s="561"/>
      <c r="F23" s="503"/>
      <c r="G23" s="584"/>
      <c r="H23" s="559"/>
      <c r="I23" s="586"/>
      <c r="J23" s="186" t="s">
        <v>662</v>
      </c>
      <c r="K23" s="202">
        <v>7</v>
      </c>
      <c r="L23" s="184"/>
      <c r="M23" s="188" t="s">
        <v>663</v>
      </c>
    </row>
    <row r="24" spans="1:13" ht="12.75">
      <c r="A24" s="503"/>
      <c r="B24" s="506"/>
      <c r="C24" s="506"/>
      <c r="D24" s="506"/>
      <c r="E24" s="561"/>
      <c r="F24" s="503"/>
      <c r="G24" s="584"/>
      <c r="H24" s="559"/>
      <c r="I24" s="586"/>
      <c r="J24" s="186" t="s">
        <v>664</v>
      </c>
      <c r="K24" s="202">
        <v>176</v>
      </c>
      <c r="L24" s="184"/>
      <c r="M24" s="188" t="s">
        <v>665</v>
      </c>
    </row>
    <row r="25" spans="1:13" ht="12.75">
      <c r="A25" s="503"/>
      <c r="B25" s="506"/>
      <c r="C25" s="506"/>
      <c r="D25" s="506"/>
      <c r="E25" s="561"/>
      <c r="F25" s="503"/>
      <c r="G25" s="584"/>
      <c r="H25" s="559"/>
      <c r="I25" s="586"/>
      <c r="J25" s="186" t="s">
        <v>666</v>
      </c>
      <c r="K25" s="202">
        <v>0</v>
      </c>
      <c r="L25" s="184"/>
      <c r="M25" s="188" t="s">
        <v>164</v>
      </c>
    </row>
    <row r="26" spans="1:13" ht="13.5" thickBot="1">
      <c r="A26" s="503"/>
      <c r="B26" s="507"/>
      <c r="C26" s="507"/>
      <c r="D26" s="507"/>
      <c r="E26" s="562"/>
      <c r="F26" s="504"/>
      <c r="G26" s="585"/>
      <c r="H26" s="560"/>
      <c r="I26" s="587"/>
      <c r="J26" s="194" t="s">
        <v>667</v>
      </c>
      <c r="K26" s="203">
        <v>0</v>
      </c>
      <c r="L26" s="189"/>
      <c r="M26" s="195" t="s">
        <v>164</v>
      </c>
    </row>
    <row r="27" spans="1:13" ht="12.75">
      <c r="A27" s="503"/>
      <c r="B27" s="505">
        <v>2</v>
      </c>
      <c r="C27" s="505">
        <v>10</v>
      </c>
      <c r="D27" s="506">
        <v>374</v>
      </c>
      <c r="E27" s="509">
        <v>6.3</v>
      </c>
      <c r="F27" s="563" t="s">
        <v>668</v>
      </c>
      <c r="G27" s="564"/>
      <c r="H27" s="564"/>
      <c r="I27" s="565"/>
      <c r="J27" s="192" t="s">
        <v>669</v>
      </c>
      <c r="K27" s="204">
        <v>115</v>
      </c>
      <c r="L27" s="192">
        <v>9.7</v>
      </c>
      <c r="M27" s="188" t="s">
        <v>654</v>
      </c>
    </row>
    <row r="28" spans="1:13" ht="12.75">
      <c r="A28" s="503"/>
      <c r="B28" s="506"/>
      <c r="C28" s="506"/>
      <c r="D28" s="506"/>
      <c r="E28" s="509"/>
      <c r="F28" s="566"/>
      <c r="G28" s="566"/>
      <c r="H28" s="566"/>
      <c r="I28" s="566"/>
      <c r="J28" s="184" t="s">
        <v>670</v>
      </c>
      <c r="K28" s="202">
        <v>49</v>
      </c>
      <c r="L28" s="184">
        <v>3.63</v>
      </c>
      <c r="M28" s="188" t="s">
        <v>654</v>
      </c>
    </row>
    <row r="29" spans="1:13" ht="12.75">
      <c r="A29" s="503"/>
      <c r="B29" s="506"/>
      <c r="C29" s="506"/>
      <c r="D29" s="506"/>
      <c r="E29" s="509"/>
      <c r="F29" s="566"/>
      <c r="G29" s="566"/>
      <c r="H29" s="566"/>
      <c r="I29" s="566"/>
      <c r="J29" s="184" t="s">
        <v>671</v>
      </c>
      <c r="K29" s="202">
        <v>113</v>
      </c>
      <c r="L29" s="184">
        <v>5.5</v>
      </c>
      <c r="M29" s="188" t="s">
        <v>654</v>
      </c>
    </row>
    <row r="30" spans="1:13" ht="12.75">
      <c r="A30" s="503"/>
      <c r="B30" s="506"/>
      <c r="C30" s="506"/>
      <c r="D30" s="506"/>
      <c r="E30" s="509"/>
      <c r="F30" s="566"/>
      <c r="G30" s="566"/>
      <c r="H30" s="566"/>
      <c r="I30" s="566"/>
      <c r="J30" s="184" t="s">
        <v>672</v>
      </c>
      <c r="K30" s="202">
        <v>4</v>
      </c>
      <c r="L30" s="184">
        <v>0.18</v>
      </c>
      <c r="M30" s="188" t="s">
        <v>673</v>
      </c>
    </row>
    <row r="31" spans="1:13" ht="13.5" thickBot="1">
      <c r="A31" s="503"/>
      <c r="B31" s="506"/>
      <c r="C31" s="506"/>
      <c r="D31" s="506"/>
      <c r="E31" s="509"/>
      <c r="F31" s="571"/>
      <c r="G31" s="572"/>
      <c r="H31" s="572"/>
      <c r="I31" s="573"/>
      <c r="J31" s="189" t="s">
        <v>30</v>
      </c>
      <c r="K31" s="190">
        <v>85</v>
      </c>
      <c r="L31" s="189">
        <v>2</v>
      </c>
      <c r="M31" s="191" t="s">
        <v>654</v>
      </c>
    </row>
    <row r="32" spans="1:13" ht="12.75">
      <c r="A32" s="503"/>
      <c r="B32" s="506"/>
      <c r="C32" s="506"/>
      <c r="D32" s="506"/>
      <c r="E32" s="509"/>
      <c r="F32" s="503" t="s">
        <v>659</v>
      </c>
      <c r="G32" s="506">
        <v>2</v>
      </c>
      <c r="H32" s="506">
        <v>0</v>
      </c>
      <c r="I32" s="506">
        <v>6.02</v>
      </c>
      <c r="J32" s="196" t="s">
        <v>674</v>
      </c>
      <c r="K32" s="202">
        <v>6</v>
      </c>
      <c r="L32" s="184"/>
      <c r="M32" s="197" t="s">
        <v>675</v>
      </c>
    </row>
    <row r="33" spans="1:13" ht="12.75">
      <c r="A33" s="503"/>
      <c r="B33" s="506"/>
      <c r="C33" s="506"/>
      <c r="D33" s="506"/>
      <c r="E33" s="509"/>
      <c r="F33" s="503"/>
      <c r="G33" s="574"/>
      <c r="H33" s="574"/>
      <c r="I33" s="574"/>
      <c r="J33" s="186" t="s">
        <v>676</v>
      </c>
      <c r="K33" s="202">
        <v>0</v>
      </c>
      <c r="L33" s="184"/>
      <c r="M33" s="188" t="s">
        <v>255</v>
      </c>
    </row>
    <row r="34" spans="1:13" ht="12.75">
      <c r="A34" s="503"/>
      <c r="B34" s="506"/>
      <c r="C34" s="506"/>
      <c r="D34" s="506"/>
      <c r="E34" s="509"/>
      <c r="F34" s="503"/>
      <c r="G34" s="574"/>
      <c r="H34" s="574"/>
      <c r="I34" s="574"/>
      <c r="J34" s="186" t="s">
        <v>677</v>
      </c>
      <c r="K34" s="202">
        <v>0</v>
      </c>
      <c r="L34" s="184"/>
      <c r="M34" s="188" t="s">
        <v>255</v>
      </c>
    </row>
    <row r="35" spans="1:13" ht="13.5" thickBot="1">
      <c r="A35" s="504"/>
      <c r="B35" s="507"/>
      <c r="C35" s="507"/>
      <c r="D35" s="507"/>
      <c r="E35" s="510"/>
      <c r="F35" s="504"/>
      <c r="G35" s="575"/>
      <c r="H35" s="575"/>
      <c r="I35" s="575"/>
      <c r="J35" s="194" t="s">
        <v>678</v>
      </c>
      <c r="K35" s="203">
        <v>0</v>
      </c>
      <c r="L35" s="189"/>
      <c r="M35" s="198" t="s">
        <v>679</v>
      </c>
    </row>
    <row r="36" spans="1:13" ht="12.75">
      <c r="A36" s="558" t="s">
        <v>680</v>
      </c>
      <c r="B36" s="559">
        <v>1</v>
      </c>
      <c r="C36" s="559">
        <v>4</v>
      </c>
      <c r="D36" s="559">
        <v>206</v>
      </c>
      <c r="E36" s="561">
        <v>6.3</v>
      </c>
      <c r="F36" s="563"/>
      <c r="G36" s="564"/>
      <c r="H36" s="564"/>
      <c r="I36" s="565"/>
      <c r="J36" s="192" t="s">
        <v>31</v>
      </c>
      <c r="K36" s="204">
        <v>0</v>
      </c>
      <c r="L36" s="192"/>
      <c r="M36" s="197" t="s">
        <v>681</v>
      </c>
    </row>
    <row r="37" spans="1:13" ht="12.75">
      <c r="A37" s="558"/>
      <c r="B37" s="559"/>
      <c r="C37" s="559"/>
      <c r="D37" s="559"/>
      <c r="E37" s="561"/>
      <c r="F37" s="566"/>
      <c r="G37" s="566"/>
      <c r="H37" s="566"/>
      <c r="I37" s="566"/>
      <c r="J37" s="184" t="s">
        <v>32</v>
      </c>
      <c r="K37" s="202">
        <v>29</v>
      </c>
      <c r="L37" s="184">
        <v>3</v>
      </c>
      <c r="M37" s="188" t="s">
        <v>682</v>
      </c>
    </row>
    <row r="38" spans="1:13" ht="12.75">
      <c r="A38" s="558"/>
      <c r="B38" s="559"/>
      <c r="C38" s="559"/>
      <c r="D38" s="559"/>
      <c r="E38" s="561"/>
      <c r="F38" s="566"/>
      <c r="G38" s="566"/>
      <c r="H38" s="566"/>
      <c r="I38" s="566"/>
      <c r="J38" s="199" t="s">
        <v>683</v>
      </c>
      <c r="K38" s="209">
        <v>82</v>
      </c>
      <c r="L38" s="199">
        <v>6.32</v>
      </c>
      <c r="M38" s="200" t="s">
        <v>682</v>
      </c>
    </row>
    <row r="39" spans="1:13" ht="13.5" thickBot="1">
      <c r="A39" s="558"/>
      <c r="B39" s="560"/>
      <c r="C39" s="560"/>
      <c r="D39" s="560"/>
      <c r="E39" s="562"/>
      <c r="F39" s="567"/>
      <c r="G39" s="567"/>
      <c r="H39" s="567"/>
      <c r="I39" s="567"/>
      <c r="J39" s="189" t="s">
        <v>34</v>
      </c>
      <c r="K39" s="203">
        <v>82</v>
      </c>
      <c r="L39" s="189">
        <v>7.5</v>
      </c>
      <c r="M39" s="191" t="s">
        <v>682</v>
      </c>
    </row>
    <row r="40" spans="1:13" ht="12.75">
      <c r="A40" s="558"/>
      <c r="B40" s="559">
        <v>2</v>
      </c>
      <c r="C40" s="559">
        <v>4</v>
      </c>
      <c r="D40" s="559">
        <v>101</v>
      </c>
      <c r="E40" s="509">
        <v>6.4</v>
      </c>
      <c r="F40" s="563"/>
      <c r="G40" s="564"/>
      <c r="H40" s="564"/>
      <c r="I40" s="565"/>
      <c r="J40" s="192" t="s">
        <v>35</v>
      </c>
      <c r="K40" s="204">
        <v>52</v>
      </c>
      <c r="L40" s="192">
        <v>8.1</v>
      </c>
      <c r="M40" s="197" t="s">
        <v>682</v>
      </c>
    </row>
    <row r="41" spans="1:13" ht="12.75">
      <c r="A41" s="558"/>
      <c r="B41" s="559"/>
      <c r="C41" s="559"/>
      <c r="D41" s="559"/>
      <c r="E41" s="509"/>
      <c r="F41" s="566"/>
      <c r="G41" s="566"/>
      <c r="H41" s="566"/>
      <c r="I41" s="566"/>
      <c r="J41" s="184" t="s">
        <v>37</v>
      </c>
      <c r="K41" s="202">
        <v>0</v>
      </c>
      <c r="L41" s="184" t="s">
        <v>668</v>
      </c>
      <c r="M41" s="188" t="s">
        <v>164</v>
      </c>
    </row>
    <row r="42" spans="1:13" ht="13.5" thickBot="1">
      <c r="A42" s="558"/>
      <c r="B42" s="559"/>
      <c r="C42" s="560"/>
      <c r="D42" s="559"/>
      <c r="E42" s="509"/>
      <c r="F42" s="568"/>
      <c r="G42" s="569"/>
      <c r="H42" s="569"/>
      <c r="I42" s="570"/>
      <c r="J42" s="199" t="s">
        <v>38</v>
      </c>
      <c r="K42" s="209">
        <v>45</v>
      </c>
      <c r="L42" s="199">
        <v>3.42</v>
      </c>
      <c r="M42" s="191" t="s">
        <v>682</v>
      </c>
    </row>
    <row r="43" spans="1:13" ht="12.75">
      <c r="A43" s="502" t="s">
        <v>684</v>
      </c>
      <c r="B43" s="505">
        <v>1</v>
      </c>
      <c r="C43" s="505">
        <v>6.3</v>
      </c>
      <c r="D43" s="505">
        <v>506</v>
      </c>
      <c r="E43" s="508">
        <v>6.3</v>
      </c>
      <c r="F43" s="546"/>
      <c r="G43" s="547"/>
      <c r="H43" s="547"/>
      <c r="I43" s="548"/>
      <c r="J43" s="201" t="s">
        <v>685</v>
      </c>
      <c r="K43" s="201">
        <v>0</v>
      </c>
      <c r="L43" s="180"/>
      <c r="M43" s="197" t="s">
        <v>686</v>
      </c>
    </row>
    <row r="44" spans="1:13" ht="12.75">
      <c r="A44" s="503"/>
      <c r="B44" s="506"/>
      <c r="C44" s="506"/>
      <c r="D44" s="506"/>
      <c r="E44" s="509"/>
      <c r="F44" s="549"/>
      <c r="G44" s="549"/>
      <c r="H44" s="549"/>
      <c r="I44" s="549"/>
      <c r="J44" s="202" t="s">
        <v>39</v>
      </c>
      <c r="K44" s="202">
        <v>37</v>
      </c>
      <c r="L44" s="184">
        <v>4.5</v>
      </c>
      <c r="M44" s="188" t="s">
        <v>682</v>
      </c>
    </row>
    <row r="45" spans="1:13" ht="13.5" thickBot="1">
      <c r="A45" s="503"/>
      <c r="B45" s="506"/>
      <c r="C45" s="506"/>
      <c r="D45" s="506"/>
      <c r="E45" s="509"/>
      <c r="F45" s="550"/>
      <c r="G45" s="551"/>
      <c r="H45" s="551"/>
      <c r="I45" s="552"/>
      <c r="J45" s="203" t="s">
        <v>687</v>
      </c>
      <c r="K45" s="203">
        <v>438</v>
      </c>
      <c r="L45" s="189">
        <v>0.3</v>
      </c>
      <c r="M45" s="191" t="s">
        <v>688</v>
      </c>
    </row>
    <row r="46" spans="1:13" ht="12.75">
      <c r="A46" s="503"/>
      <c r="B46" s="506"/>
      <c r="C46" s="506"/>
      <c r="D46" s="506"/>
      <c r="E46" s="509"/>
      <c r="F46" s="502" t="s">
        <v>689</v>
      </c>
      <c r="G46" s="548">
        <v>1</v>
      </c>
      <c r="H46" s="505">
        <v>444</v>
      </c>
      <c r="I46" s="505">
        <v>6.3</v>
      </c>
      <c r="J46" s="204" t="s">
        <v>690</v>
      </c>
      <c r="K46" s="204">
        <v>151</v>
      </c>
      <c r="L46" s="192"/>
      <c r="M46" s="197" t="s">
        <v>665</v>
      </c>
    </row>
    <row r="47" spans="1:13" ht="12.75">
      <c r="A47" s="503"/>
      <c r="B47" s="506"/>
      <c r="C47" s="506"/>
      <c r="D47" s="506"/>
      <c r="E47" s="509"/>
      <c r="F47" s="503"/>
      <c r="G47" s="553"/>
      <c r="H47" s="506"/>
      <c r="I47" s="506"/>
      <c r="J47" s="204" t="s">
        <v>691</v>
      </c>
      <c r="K47" s="204">
        <v>0</v>
      </c>
      <c r="L47" s="192">
        <v>0.2</v>
      </c>
      <c r="M47" s="197" t="s">
        <v>692</v>
      </c>
    </row>
    <row r="48" spans="1:13" ht="12.75">
      <c r="A48" s="503"/>
      <c r="B48" s="506"/>
      <c r="C48" s="506"/>
      <c r="D48" s="506"/>
      <c r="E48" s="509"/>
      <c r="F48" s="503"/>
      <c r="G48" s="553"/>
      <c r="H48" s="506"/>
      <c r="I48" s="506"/>
      <c r="J48" s="202" t="s">
        <v>693</v>
      </c>
      <c r="K48" s="202">
        <v>0</v>
      </c>
      <c r="L48" s="184"/>
      <c r="M48" s="188" t="s">
        <v>679</v>
      </c>
    </row>
    <row r="49" spans="1:13" ht="12.75">
      <c r="A49" s="503"/>
      <c r="B49" s="506"/>
      <c r="C49" s="506"/>
      <c r="D49" s="506"/>
      <c r="E49" s="509"/>
      <c r="F49" s="503"/>
      <c r="G49" s="553"/>
      <c r="H49" s="506"/>
      <c r="I49" s="506"/>
      <c r="J49" s="202" t="s">
        <v>694</v>
      </c>
      <c r="K49" s="202">
        <v>11</v>
      </c>
      <c r="L49" s="184"/>
      <c r="M49" s="188" t="s">
        <v>695</v>
      </c>
    </row>
    <row r="50" spans="1:13" ht="12.75">
      <c r="A50" s="503"/>
      <c r="B50" s="506"/>
      <c r="C50" s="506"/>
      <c r="D50" s="506"/>
      <c r="E50" s="509"/>
      <c r="F50" s="503"/>
      <c r="G50" s="553"/>
      <c r="H50" s="506"/>
      <c r="I50" s="506"/>
      <c r="J50" s="202" t="s">
        <v>696</v>
      </c>
      <c r="K50" s="202">
        <v>9</v>
      </c>
      <c r="L50" s="184"/>
      <c r="M50" s="188" t="s">
        <v>697</v>
      </c>
    </row>
    <row r="51" spans="1:13" ht="12.75">
      <c r="A51" s="503"/>
      <c r="B51" s="506"/>
      <c r="C51" s="506"/>
      <c r="D51" s="506"/>
      <c r="E51" s="509"/>
      <c r="F51" s="503"/>
      <c r="G51" s="553"/>
      <c r="H51" s="506"/>
      <c r="I51" s="506"/>
      <c r="J51" s="202" t="s">
        <v>698</v>
      </c>
      <c r="K51" s="202">
        <v>9</v>
      </c>
      <c r="L51" s="184">
        <v>6</v>
      </c>
      <c r="M51" s="188" t="s">
        <v>682</v>
      </c>
    </row>
    <row r="52" spans="1:13" ht="12.75">
      <c r="A52" s="503"/>
      <c r="B52" s="506"/>
      <c r="C52" s="506"/>
      <c r="D52" s="506"/>
      <c r="E52" s="509"/>
      <c r="F52" s="503"/>
      <c r="G52" s="553"/>
      <c r="H52" s="506"/>
      <c r="I52" s="506"/>
      <c r="J52" s="202" t="s">
        <v>699</v>
      </c>
      <c r="K52" s="202">
        <v>23</v>
      </c>
      <c r="L52" s="184">
        <v>8</v>
      </c>
      <c r="M52" s="188" t="s">
        <v>682</v>
      </c>
    </row>
    <row r="53" spans="1:13" ht="13.5" thickBot="1">
      <c r="A53" s="503"/>
      <c r="B53" s="507"/>
      <c r="C53" s="507"/>
      <c r="D53" s="507"/>
      <c r="E53" s="510"/>
      <c r="F53" s="504"/>
      <c r="G53" s="554"/>
      <c r="H53" s="507"/>
      <c r="I53" s="507"/>
      <c r="J53" s="203" t="s">
        <v>700</v>
      </c>
      <c r="K53" s="203">
        <v>37</v>
      </c>
      <c r="L53" s="189">
        <v>1.15</v>
      </c>
      <c r="M53" s="188" t="s">
        <v>682</v>
      </c>
    </row>
    <row r="54" spans="1:13" ht="12.75">
      <c r="A54" s="503"/>
      <c r="B54" s="506">
        <v>2</v>
      </c>
      <c r="C54" s="506">
        <v>6.3</v>
      </c>
      <c r="D54" s="506">
        <v>75</v>
      </c>
      <c r="E54" s="509">
        <v>6.45</v>
      </c>
      <c r="F54" s="555"/>
      <c r="G54" s="556"/>
      <c r="H54" s="556"/>
      <c r="I54" s="557"/>
      <c r="J54" s="201" t="s">
        <v>41</v>
      </c>
      <c r="K54" s="201">
        <v>0</v>
      </c>
      <c r="L54" s="180">
        <v>0.3</v>
      </c>
      <c r="M54" s="182" t="s">
        <v>701</v>
      </c>
    </row>
    <row r="55" spans="1:13" ht="12.75">
      <c r="A55" s="503"/>
      <c r="B55" s="506"/>
      <c r="C55" s="506"/>
      <c r="D55" s="506"/>
      <c r="E55" s="509"/>
      <c r="F55" s="549"/>
      <c r="G55" s="549"/>
      <c r="H55" s="549"/>
      <c r="I55" s="549"/>
      <c r="J55" s="202" t="s">
        <v>702</v>
      </c>
      <c r="K55" s="202">
        <v>102</v>
      </c>
      <c r="L55" s="184">
        <v>2.9</v>
      </c>
      <c r="M55" s="188" t="s">
        <v>682</v>
      </c>
    </row>
    <row r="56" spans="1:13" ht="13.5" thickBot="1">
      <c r="A56" s="503"/>
      <c r="B56" s="506"/>
      <c r="C56" s="506"/>
      <c r="D56" s="506"/>
      <c r="E56" s="509"/>
      <c r="F56" s="550"/>
      <c r="G56" s="551"/>
      <c r="H56" s="551"/>
      <c r="I56" s="552"/>
      <c r="J56" s="203" t="s">
        <v>703</v>
      </c>
      <c r="K56" s="203">
        <v>0</v>
      </c>
      <c r="L56" s="189"/>
      <c r="M56" s="197" t="s">
        <v>704</v>
      </c>
    </row>
    <row r="57" spans="1:13" ht="12.75">
      <c r="A57" s="503"/>
      <c r="B57" s="506"/>
      <c r="C57" s="506"/>
      <c r="D57" s="506"/>
      <c r="E57" s="509"/>
      <c r="F57" s="502" t="s">
        <v>705</v>
      </c>
      <c r="G57" s="506">
        <v>2</v>
      </c>
      <c r="H57" s="506">
        <v>0</v>
      </c>
      <c r="I57" s="506">
        <v>6.3</v>
      </c>
      <c r="J57" s="205" t="s">
        <v>706</v>
      </c>
      <c r="K57" s="202">
        <v>40</v>
      </c>
      <c r="L57" s="184">
        <v>6.25</v>
      </c>
      <c r="M57" s="188" t="s">
        <v>682</v>
      </c>
    </row>
    <row r="58" spans="1:13" ht="12.75">
      <c r="A58" s="503"/>
      <c r="B58" s="506"/>
      <c r="C58" s="506"/>
      <c r="D58" s="506"/>
      <c r="E58" s="509"/>
      <c r="F58" s="503"/>
      <c r="G58" s="506"/>
      <c r="H58" s="506"/>
      <c r="I58" s="506"/>
      <c r="J58" s="205" t="s">
        <v>707</v>
      </c>
      <c r="K58" s="202">
        <v>109</v>
      </c>
      <c r="L58" s="184">
        <v>10.8</v>
      </c>
      <c r="M58" s="188" t="s">
        <v>682</v>
      </c>
    </row>
    <row r="59" spans="1:13" ht="12.75">
      <c r="A59" s="503"/>
      <c r="B59" s="506"/>
      <c r="C59" s="506"/>
      <c r="D59" s="506"/>
      <c r="E59" s="509"/>
      <c r="F59" s="503"/>
      <c r="G59" s="506"/>
      <c r="H59" s="506"/>
      <c r="I59" s="506"/>
      <c r="J59" s="205" t="s">
        <v>708</v>
      </c>
      <c r="K59" s="202">
        <v>58</v>
      </c>
      <c r="L59" s="184">
        <v>6.3</v>
      </c>
      <c r="M59" s="188" t="s">
        <v>682</v>
      </c>
    </row>
    <row r="60" spans="1:13" ht="12.75">
      <c r="A60" s="503"/>
      <c r="B60" s="506"/>
      <c r="C60" s="506"/>
      <c r="D60" s="506"/>
      <c r="E60" s="509"/>
      <c r="F60" s="503"/>
      <c r="G60" s="506"/>
      <c r="H60" s="506"/>
      <c r="I60" s="506"/>
      <c r="J60" s="205" t="s">
        <v>709</v>
      </c>
      <c r="K60" s="202">
        <v>6</v>
      </c>
      <c r="L60" s="184"/>
      <c r="M60" s="188" t="s">
        <v>710</v>
      </c>
    </row>
    <row r="61" spans="1:13" ht="12.75">
      <c r="A61" s="503"/>
      <c r="B61" s="506"/>
      <c r="C61" s="506"/>
      <c r="D61" s="506"/>
      <c r="E61" s="509"/>
      <c r="F61" s="503"/>
      <c r="G61" s="506"/>
      <c r="H61" s="506"/>
      <c r="I61" s="506"/>
      <c r="J61" s="205" t="s">
        <v>711</v>
      </c>
      <c r="K61" s="202">
        <v>94</v>
      </c>
      <c r="L61" s="184">
        <v>0.2</v>
      </c>
      <c r="M61" s="188" t="s">
        <v>712</v>
      </c>
    </row>
    <row r="62" spans="1:13" ht="12.75">
      <c r="A62" s="503"/>
      <c r="B62" s="506"/>
      <c r="C62" s="506"/>
      <c r="D62" s="506"/>
      <c r="E62" s="509"/>
      <c r="F62" s="503"/>
      <c r="G62" s="506"/>
      <c r="H62" s="506"/>
      <c r="I62" s="506"/>
      <c r="J62" s="205" t="s">
        <v>713</v>
      </c>
      <c r="K62" s="202">
        <v>0</v>
      </c>
      <c r="L62" s="184"/>
      <c r="M62" s="188" t="s">
        <v>714</v>
      </c>
    </row>
    <row r="63" spans="1:13" ht="13.5" thickBot="1">
      <c r="A63" s="503"/>
      <c r="B63" s="506"/>
      <c r="C63" s="506"/>
      <c r="D63" s="506"/>
      <c r="E63" s="509"/>
      <c r="F63" s="503"/>
      <c r="G63" s="506"/>
      <c r="H63" s="506"/>
      <c r="I63" s="506"/>
      <c r="J63" s="205" t="s">
        <v>715</v>
      </c>
      <c r="K63" s="202">
        <v>0</v>
      </c>
      <c r="L63" s="184"/>
      <c r="M63" s="188" t="s">
        <v>661</v>
      </c>
    </row>
    <row r="64" spans="1:13" ht="12.75">
      <c r="A64" s="521" t="s">
        <v>716</v>
      </c>
      <c r="B64" s="508">
        <v>1</v>
      </c>
      <c r="C64" s="508">
        <v>6.3</v>
      </c>
      <c r="D64" s="508">
        <v>450</v>
      </c>
      <c r="E64" s="508">
        <v>6.1</v>
      </c>
      <c r="F64" s="539"/>
      <c r="G64" s="540"/>
      <c r="H64" s="540"/>
      <c r="I64" s="541"/>
      <c r="J64" s="201" t="s">
        <v>717</v>
      </c>
      <c r="K64" s="201">
        <v>113</v>
      </c>
      <c r="L64" s="201"/>
      <c r="M64" s="206" t="s">
        <v>718</v>
      </c>
    </row>
    <row r="65" spans="1:13" ht="12.75">
      <c r="A65" s="522"/>
      <c r="B65" s="509"/>
      <c r="C65" s="509"/>
      <c r="D65" s="509"/>
      <c r="E65" s="509"/>
      <c r="F65" s="542"/>
      <c r="G65" s="542"/>
      <c r="H65" s="542"/>
      <c r="I65" s="542"/>
      <c r="J65" s="202" t="s">
        <v>719</v>
      </c>
      <c r="K65" s="202">
        <v>13</v>
      </c>
      <c r="L65" s="202">
        <v>3.15</v>
      </c>
      <c r="M65" s="208" t="s">
        <v>720</v>
      </c>
    </row>
    <row r="66" spans="1:13" ht="13.5" thickBot="1">
      <c r="A66" s="522"/>
      <c r="B66" s="509"/>
      <c r="C66" s="509"/>
      <c r="D66" s="509"/>
      <c r="E66" s="509"/>
      <c r="F66" s="514"/>
      <c r="G66" s="515"/>
      <c r="H66" s="515"/>
      <c r="I66" s="516"/>
      <c r="J66" s="209" t="s">
        <v>50</v>
      </c>
      <c r="K66" s="209">
        <v>2</v>
      </c>
      <c r="L66" s="209"/>
      <c r="M66" s="210" t="s">
        <v>721</v>
      </c>
    </row>
    <row r="67" spans="1:13" ht="13.5" thickBot="1">
      <c r="A67" s="522"/>
      <c r="B67" s="509"/>
      <c r="C67" s="509"/>
      <c r="D67" s="509"/>
      <c r="E67" s="509"/>
      <c r="F67" s="543"/>
      <c r="G67" s="544"/>
      <c r="H67" s="544"/>
      <c r="I67" s="545"/>
      <c r="J67" s="203" t="s">
        <v>45</v>
      </c>
      <c r="K67" s="203">
        <v>75</v>
      </c>
      <c r="L67" s="203">
        <v>2.9</v>
      </c>
      <c r="M67" s="198" t="s">
        <v>682</v>
      </c>
    </row>
    <row r="68" spans="1:13" ht="12.75">
      <c r="A68" s="522"/>
      <c r="B68" s="509"/>
      <c r="C68" s="509"/>
      <c r="D68" s="509"/>
      <c r="E68" s="509"/>
      <c r="F68" s="522" t="s">
        <v>722</v>
      </c>
      <c r="G68" s="509">
        <v>2</v>
      </c>
      <c r="H68" s="509">
        <v>120</v>
      </c>
      <c r="I68" s="509">
        <v>6.1</v>
      </c>
      <c r="J68" s="204" t="s">
        <v>723</v>
      </c>
      <c r="K68" s="204">
        <v>12</v>
      </c>
      <c r="L68" s="204">
        <v>0.15</v>
      </c>
      <c r="M68" s="211" t="s">
        <v>724</v>
      </c>
    </row>
    <row r="69" spans="1:13" ht="12.75">
      <c r="A69" s="522"/>
      <c r="B69" s="509"/>
      <c r="C69" s="509"/>
      <c r="D69" s="509"/>
      <c r="E69" s="509"/>
      <c r="F69" s="522"/>
      <c r="G69" s="509"/>
      <c r="H69" s="509"/>
      <c r="I69" s="509"/>
      <c r="J69" s="204" t="s">
        <v>725</v>
      </c>
      <c r="K69" s="204">
        <v>7</v>
      </c>
      <c r="L69" s="204"/>
      <c r="M69" s="211" t="s">
        <v>675</v>
      </c>
    </row>
    <row r="70" spans="1:13" ht="12.75">
      <c r="A70" s="522"/>
      <c r="B70" s="509"/>
      <c r="C70" s="509"/>
      <c r="D70" s="509"/>
      <c r="E70" s="509"/>
      <c r="F70" s="522"/>
      <c r="G70" s="509"/>
      <c r="H70" s="509"/>
      <c r="I70" s="509"/>
      <c r="J70" s="204" t="s">
        <v>726</v>
      </c>
      <c r="K70" s="204">
        <v>0</v>
      </c>
      <c r="L70" s="204">
        <v>0.05</v>
      </c>
      <c r="M70" s="211" t="s">
        <v>712</v>
      </c>
    </row>
    <row r="71" spans="1:13" ht="12.75">
      <c r="A71" s="522"/>
      <c r="B71" s="509"/>
      <c r="C71" s="509"/>
      <c r="D71" s="509"/>
      <c r="E71" s="509"/>
      <c r="F71" s="522"/>
      <c r="G71" s="509"/>
      <c r="H71" s="509"/>
      <c r="I71" s="509"/>
      <c r="J71" s="202" t="s">
        <v>727</v>
      </c>
      <c r="K71" s="202">
        <v>40</v>
      </c>
      <c r="L71" s="202">
        <v>2.7</v>
      </c>
      <c r="M71" s="208" t="s">
        <v>728</v>
      </c>
    </row>
    <row r="72" spans="1:13" ht="12.75">
      <c r="A72" s="522"/>
      <c r="B72" s="509"/>
      <c r="C72" s="509"/>
      <c r="D72" s="509"/>
      <c r="E72" s="509"/>
      <c r="F72" s="522"/>
      <c r="G72" s="509"/>
      <c r="H72" s="509"/>
      <c r="I72" s="509"/>
      <c r="J72" s="202" t="s">
        <v>729</v>
      </c>
      <c r="K72" s="202">
        <v>0</v>
      </c>
      <c r="L72" s="202"/>
      <c r="M72" s="208" t="s">
        <v>665</v>
      </c>
    </row>
    <row r="73" spans="1:13" ht="12.75">
      <c r="A73" s="522"/>
      <c r="B73" s="509"/>
      <c r="C73" s="509"/>
      <c r="D73" s="509"/>
      <c r="E73" s="509"/>
      <c r="F73" s="522"/>
      <c r="G73" s="509"/>
      <c r="H73" s="509"/>
      <c r="I73" s="509"/>
      <c r="J73" s="202" t="s">
        <v>730</v>
      </c>
      <c r="K73" s="202">
        <v>41</v>
      </c>
      <c r="L73" s="202">
        <v>2.5</v>
      </c>
      <c r="M73" s="208" t="s">
        <v>682</v>
      </c>
    </row>
    <row r="74" spans="1:13" ht="13.5" thickBot="1">
      <c r="A74" s="522"/>
      <c r="B74" s="510"/>
      <c r="C74" s="510"/>
      <c r="D74" s="510"/>
      <c r="E74" s="510"/>
      <c r="F74" s="523"/>
      <c r="G74" s="510"/>
      <c r="H74" s="510"/>
      <c r="I74" s="510"/>
      <c r="J74" s="203" t="s">
        <v>731</v>
      </c>
      <c r="K74" s="203">
        <v>25</v>
      </c>
      <c r="L74" s="203">
        <v>3.5</v>
      </c>
      <c r="M74" s="208" t="s">
        <v>682</v>
      </c>
    </row>
    <row r="75" spans="1:13" ht="12.75">
      <c r="A75" s="522"/>
      <c r="B75" s="508">
        <v>2</v>
      </c>
      <c r="C75" s="508">
        <v>6.3</v>
      </c>
      <c r="D75" s="508">
        <v>0</v>
      </c>
      <c r="E75" s="508">
        <v>6.4</v>
      </c>
      <c r="F75" s="527"/>
      <c r="G75" s="528"/>
      <c r="H75" s="528"/>
      <c r="I75" s="529"/>
      <c r="J75" s="201" t="s">
        <v>732</v>
      </c>
      <c r="K75" s="201">
        <v>0</v>
      </c>
      <c r="L75" s="201"/>
      <c r="M75" s="206" t="s">
        <v>720</v>
      </c>
    </row>
    <row r="76" spans="1:13" ht="12.75">
      <c r="A76" s="522"/>
      <c r="B76" s="509"/>
      <c r="C76" s="509"/>
      <c r="D76" s="509"/>
      <c r="E76" s="509"/>
      <c r="F76" s="514"/>
      <c r="G76" s="515"/>
      <c r="H76" s="515"/>
      <c r="I76" s="516"/>
      <c r="J76" s="202" t="s">
        <v>47</v>
      </c>
      <c r="K76" s="202">
        <v>258</v>
      </c>
      <c r="L76" s="202"/>
      <c r="M76" s="208" t="s">
        <v>733</v>
      </c>
    </row>
    <row r="77" spans="1:13" ht="12.75">
      <c r="A77" s="522"/>
      <c r="B77" s="509"/>
      <c r="C77" s="509"/>
      <c r="D77" s="509"/>
      <c r="E77" s="509"/>
      <c r="F77" s="212"/>
      <c r="G77" s="213"/>
      <c r="H77" s="213"/>
      <c r="I77" s="214"/>
      <c r="J77" s="209" t="s">
        <v>48</v>
      </c>
      <c r="K77" s="209">
        <v>14</v>
      </c>
      <c r="L77" s="209">
        <v>2.3</v>
      </c>
      <c r="M77" s="215" t="s">
        <v>734</v>
      </c>
    </row>
    <row r="78" spans="1:13" ht="13.5" thickBot="1">
      <c r="A78" s="522"/>
      <c r="B78" s="509"/>
      <c r="C78" s="509"/>
      <c r="D78" s="509"/>
      <c r="E78" s="509"/>
      <c r="F78" s="517"/>
      <c r="G78" s="518"/>
      <c r="H78" s="518"/>
      <c r="I78" s="519"/>
      <c r="J78" s="216" t="s">
        <v>49</v>
      </c>
      <c r="K78" s="203">
        <v>0</v>
      </c>
      <c r="L78" s="86">
        <v>0.3</v>
      </c>
      <c r="M78" s="210" t="s">
        <v>721</v>
      </c>
    </row>
    <row r="79" spans="1:13" ht="12.75">
      <c r="A79" s="522"/>
      <c r="B79" s="509"/>
      <c r="C79" s="509"/>
      <c r="D79" s="509"/>
      <c r="E79" s="509"/>
      <c r="F79" s="522" t="s">
        <v>722</v>
      </c>
      <c r="G79" s="509">
        <v>1</v>
      </c>
      <c r="H79" s="509">
        <v>265</v>
      </c>
      <c r="I79" s="509">
        <v>6.4</v>
      </c>
      <c r="J79" s="204" t="s">
        <v>735</v>
      </c>
      <c r="K79" s="204">
        <v>70</v>
      </c>
      <c r="L79" s="204">
        <v>2.4</v>
      </c>
      <c r="M79" s="211" t="s">
        <v>682</v>
      </c>
    </row>
    <row r="80" spans="1:13" ht="12.75">
      <c r="A80" s="522"/>
      <c r="B80" s="509"/>
      <c r="C80" s="509"/>
      <c r="D80" s="509"/>
      <c r="E80" s="509"/>
      <c r="F80" s="522"/>
      <c r="G80" s="509"/>
      <c r="H80" s="509"/>
      <c r="I80" s="509"/>
      <c r="J80" s="202" t="s">
        <v>736</v>
      </c>
      <c r="K80" s="202">
        <v>147</v>
      </c>
      <c r="L80" s="202"/>
      <c r="M80" s="208" t="s">
        <v>679</v>
      </c>
    </row>
    <row r="81" spans="1:13" ht="12.75">
      <c r="A81" s="522"/>
      <c r="B81" s="509"/>
      <c r="C81" s="509"/>
      <c r="D81" s="509"/>
      <c r="E81" s="509"/>
      <c r="F81" s="522"/>
      <c r="G81" s="509"/>
      <c r="H81" s="509"/>
      <c r="I81" s="509"/>
      <c r="J81" s="202" t="s">
        <v>737</v>
      </c>
      <c r="K81" s="202">
        <v>40</v>
      </c>
      <c r="L81" s="202">
        <v>2.8</v>
      </c>
      <c r="M81" s="208" t="s">
        <v>682</v>
      </c>
    </row>
    <row r="82" spans="1:13" ht="12.75">
      <c r="A82" s="522"/>
      <c r="B82" s="509"/>
      <c r="C82" s="509"/>
      <c r="D82" s="509"/>
      <c r="E82" s="509"/>
      <c r="F82" s="522"/>
      <c r="G82" s="509"/>
      <c r="H82" s="509"/>
      <c r="I82" s="509"/>
      <c r="J82" s="202" t="s">
        <v>738</v>
      </c>
      <c r="K82" s="202">
        <v>0</v>
      </c>
      <c r="L82" s="202"/>
      <c r="M82" s="208" t="s">
        <v>663</v>
      </c>
    </row>
    <row r="83" spans="1:13" ht="12.75">
      <c r="A83" s="522"/>
      <c r="B83" s="509"/>
      <c r="C83" s="509"/>
      <c r="D83" s="509"/>
      <c r="E83" s="509"/>
      <c r="F83" s="522"/>
      <c r="G83" s="509"/>
      <c r="H83" s="509"/>
      <c r="I83" s="509"/>
      <c r="J83" s="202" t="s">
        <v>739</v>
      </c>
      <c r="K83" s="202">
        <v>0</v>
      </c>
      <c r="L83" s="202"/>
      <c r="M83" s="208" t="s">
        <v>164</v>
      </c>
    </row>
    <row r="84" spans="1:13" ht="12.75">
      <c r="A84" s="522"/>
      <c r="B84" s="509"/>
      <c r="C84" s="509"/>
      <c r="D84" s="509"/>
      <c r="E84" s="509"/>
      <c r="F84" s="522"/>
      <c r="G84" s="509"/>
      <c r="H84" s="509"/>
      <c r="I84" s="509"/>
      <c r="J84" s="202" t="s">
        <v>740</v>
      </c>
      <c r="K84" s="202">
        <v>0</v>
      </c>
      <c r="L84" s="202"/>
      <c r="M84" s="208" t="s">
        <v>724</v>
      </c>
    </row>
    <row r="85" spans="1:13" ht="12.75">
      <c r="A85" s="522"/>
      <c r="B85" s="509"/>
      <c r="C85" s="509"/>
      <c r="D85" s="509"/>
      <c r="E85" s="509"/>
      <c r="F85" s="522"/>
      <c r="G85" s="509"/>
      <c r="H85" s="509"/>
      <c r="I85" s="509"/>
      <c r="J85" s="202" t="s">
        <v>741</v>
      </c>
      <c r="K85" s="202">
        <v>94</v>
      </c>
      <c r="L85" s="202">
        <v>0.05</v>
      </c>
      <c r="M85" s="208" t="s">
        <v>692</v>
      </c>
    </row>
    <row r="86" spans="1:13" ht="13.5" thickBot="1">
      <c r="A86" s="523"/>
      <c r="B86" s="510"/>
      <c r="C86" s="510"/>
      <c r="D86" s="510"/>
      <c r="E86" s="510"/>
      <c r="F86" s="523"/>
      <c r="G86" s="510"/>
      <c r="H86" s="510"/>
      <c r="I86" s="510"/>
      <c r="J86" s="203" t="s">
        <v>742</v>
      </c>
      <c r="K86" s="203">
        <v>0</v>
      </c>
      <c r="L86" s="203"/>
      <c r="M86" s="198" t="s">
        <v>164</v>
      </c>
    </row>
    <row r="87" spans="1:13" ht="12.75">
      <c r="A87" s="521" t="s">
        <v>743</v>
      </c>
      <c r="B87" s="508">
        <v>1</v>
      </c>
      <c r="C87" s="508">
        <v>10</v>
      </c>
      <c r="D87" s="508">
        <v>175</v>
      </c>
      <c r="E87" s="508">
        <v>6.3</v>
      </c>
      <c r="F87" s="527"/>
      <c r="G87" s="528"/>
      <c r="H87" s="528"/>
      <c r="I87" s="529"/>
      <c r="J87" s="201" t="s">
        <v>149</v>
      </c>
      <c r="K87" s="201">
        <v>84</v>
      </c>
      <c r="L87" s="201">
        <v>2.4</v>
      </c>
      <c r="M87" s="208" t="s">
        <v>682</v>
      </c>
    </row>
    <row r="88" spans="1:13" ht="12.75">
      <c r="A88" s="522"/>
      <c r="B88" s="509"/>
      <c r="C88" s="509"/>
      <c r="D88" s="509"/>
      <c r="E88" s="509"/>
      <c r="F88" s="514"/>
      <c r="G88" s="515"/>
      <c r="H88" s="515"/>
      <c r="I88" s="516"/>
      <c r="J88" s="202" t="s">
        <v>91</v>
      </c>
      <c r="K88" s="202">
        <v>0</v>
      </c>
      <c r="L88" s="202">
        <v>0.2</v>
      </c>
      <c r="M88" s="208" t="s">
        <v>744</v>
      </c>
    </row>
    <row r="89" spans="1:13" ht="12.75">
      <c r="A89" s="522"/>
      <c r="B89" s="509"/>
      <c r="C89" s="509"/>
      <c r="D89" s="509"/>
      <c r="E89" s="509"/>
      <c r="F89" s="514"/>
      <c r="G89" s="515"/>
      <c r="H89" s="515"/>
      <c r="I89" s="516"/>
      <c r="J89" s="202" t="s">
        <v>745</v>
      </c>
      <c r="K89" s="202">
        <v>75</v>
      </c>
      <c r="L89" s="202">
        <v>6.2</v>
      </c>
      <c r="M89" s="208" t="s">
        <v>682</v>
      </c>
    </row>
    <row r="90" spans="1:13" ht="13.5" thickBot="1">
      <c r="A90" s="522"/>
      <c r="B90" s="509"/>
      <c r="C90" s="509"/>
      <c r="D90" s="509"/>
      <c r="E90" s="509"/>
      <c r="F90" s="517"/>
      <c r="G90" s="518"/>
      <c r="H90" s="518"/>
      <c r="I90" s="519"/>
      <c r="J90" s="203" t="s">
        <v>86</v>
      </c>
      <c r="K90" s="203">
        <v>14</v>
      </c>
      <c r="L90" s="203">
        <v>1.3</v>
      </c>
      <c r="M90" s="198" t="s">
        <v>682</v>
      </c>
    </row>
    <row r="91" spans="1:13" ht="12.75">
      <c r="A91" s="522"/>
      <c r="B91" s="509"/>
      <c r="C91" s="509"/>
      <c r="D91" s="509"/>
      <c r="E91" s="509"/>
      <c r="F91" s="522" t="s">
        <v>746</v>
      </c>
      <c r="G91" s="537">
        <v>1</v>
      </c>
      <c r="H91" s="509">
        <v>86</v>
      </c>
      <c r="I91" s="509">
        <v>6.4</v>
      </c>
      <c r="J91" s="204" t="s">
        <v>747</v>
      </c>
      <c r="K91" s="204">
        <v>86</v>
      </c>
      <c r="L91" s="204"/>
      <c r="M91" s="211" t="s">
        <v>661</v>
      </c>
    </row>
    <row r="92" spans="1:13" ht="12.75">
      <c r="A92" s="522"/>
      <c r="B92" s="509"/>
      <c r="C92" s="509"/>
      <c r="D92" s="509"/>
      <c r="E92" s="509"/>
      <c r="F92" s="522"/>
      <c r="G92" s="537"/>
      <c r="H92" s="509"/>
      <c r="I92" s="509"/>
      <c r="J92" s="202" t="s">
        <v>748</v>
      </c>
      <c r="K92" s="202">
        <v>0</v>
      </c>
      <c r="L92" s="202"/>
      <c r="M92" s="208" t="s">
        <v>255</v>
      </c>
    </row>
    <row r="93" spans="1:13" ht="12.75">
      <c r="A93" s="522"/>
      <c r="B93" s="509"/>
      <c r="C93" s="509"/>
      <c r="D93" s="509"/>
      <c r="E93" s="509"/>
      <c r="F93" s="522"/>
      <c r="G93" s="537"/>
      <c r="H93" s="509"/>
      <c r="I93" s="509"/>
      <c r="J93" s="218" t="s">
        <v>749</v>
      </c>
      <c r="K93" s="202">
        <v>0</v>
      </c>
      <c r="L93" s="202"/>
      <c r="M93" s="208" t="s">
        <v>663</v>
      </c>
    </row>
    <row r="94" spans="1:13" ht="12.75">
      <c r="A94" s="522"/>
      <c r="B94" s="509"/>
      <c r="C94" s="509"/>
      <c r="D94" s="509"/>
      <c r="E94" s="509"/>
      <c r="F94" s="522"/>
      <c r="G94" s="537"/>
      <c r="H94" s="509"/>
      <c r="I94" s="509"/>
      <c r="J94" s="218" t="s">
        <v>750</v>
      </c>
      <c r="K94" s="202">
        <v>0</v>
      </c>
      <c r="L94" s="202"/>
      <c r="M94" s="208" t="s">
        <v>751</v>
      </c>
    </row>
    <row r="95" spans="1:13" ht="12.75">
      <c r="A95" s="522"/>
      <c r="B95" s="509"/>
      <c r="C95" s="509"/>
      <c r="D95" s="509"/>
      <c r="E95" s="509"/>
      <c r="F95" s="522"/>
      <c r="G95" s="537"/>
      <c r="H95" s="509"/>
      <c r="I95" s="509"/>
      <c r="J95" s="202" t="s">
        <v>752</v>
      </c>
      <c r="K95" s="209">
        <v>0</v>
      </c>
      <c r="L95" s="209">
        <v>0.03</v>
      </c>
      <c r="M95" s="215" t="s">
        <v>692</v>
      </c>
    </row>
    <row r="96" spans="1:13" ht="13.5" thickBot="1">
      <c r="A96" s="522"/>
      <c r="B96" s="510"/>
      <c r="C96" s="510"/>
      <c r="D96" s="510"/>
      <c r="E96" s="510"/>
      <c r="F96" s="523"/>
      <c r="G96" s="538"/>
      <c r="H96" s="510"/>
      <c r="I96" s="510"/>
      <c r="J96" s="219" t="s">
        <v>753</v>
      </c>
      <c r="K96" s="203">
        <v>0</v>
      </c>
      <c r="L96" s="203"/>
      <c r="M96" s="198" t="s">
        <v>164</v>
      </c>
    </row>
    <row r="97" spans="1:13" ht="12.75">
      <c r="A97" s="522"/>
      <c r="B97" s="509">
        <v>2</v>
      </c>
      <c r="C97" s="509">
        <v>10</v>
      </c>
      <c r="D97" s="509">
        <v>190</v>
      </c>
      <c r="E97" s="509">
        <v>6.4</v>
      </c>
      <c r="F97" s="530"/>
      <c r="G97" s="531"/>
      <c r="H97" s="531"/>
      <c r="I97" s="487"/>
      <c r="J97" s="201" t="s">
        <v>754</v>
      </c>
      <c r="K97" s="201">
        <v>58</v>
      </c>
      <c r="L97" s="201">
        <v>2.5</v>
      </c>
      <c r="M97" s="208" t="s">
        <v>682</v>
      </c>
    </row>
    <row r="98" spans="1:13" ht="12.75">
      <c r="A98" s="522"/>
      <c r="B98" s="509"/>
      <c r="C98" s="509"/>
      <c r="D98" s="509"/>
      <c r="E98" s="509"/>
      <c r="F98" s="520"/>
      <c r="G98" s="520"/>
      <c r="H98" s="520"/>
      <c r="I98" s="520"/>
      <c r="J98" s="202" t="s">
        <v>755</v>
      </c>
      <c r="K98" s="202">
        <v>22</v>
      </c>
      <c r="L98" s="202">
        <v>1.75</v>
      </c>
      <c r="M98" s="208" t="s">
        <v>682</v>
      </c>
    </row>
    <row r="99" spans="1:13" ht="12.75">
      <c r="A99" s="522"/>
      <c r="B99" s="509"/>
      <c r="C99" s="509"/>
      <c r="D99" s="509"/>
      <c r="E99" s="509"/>
      <c r="F99" s="520"/>
      <c r="G99" s="520"/>
      <c r="H99" s="520"/>
      <c r="I99" s="520"/>
      <c r="J99" s="202" t="s">
        <v>756</v>
      </c>
      <c r="K99" s="202">
        <v>99</v>
      </c>
      <c r="L99" s="202">
        <v>0.2</v>
      </c>
      <c r="M99" s="208" t="s">
        <v>757</v>
      </c>
    </row>
    <row r="100" spans="1:13" ht="13.5" thickBot="1">
      <c r="A100" s="522"/>
      <c r="B100" s="509"/>
      <c r="C100" s="509"/>
      <c r="D100" s="509"/>
      <c r="E100" s="509"/>
      <c r="F100" s="532"/>
      <c r="G100" s="533"/>
      <c r="H100" s="533"/>
      <c r="I100" s="489"/>
      <c r="J100" s="203" t="s">
        <v>758</v>
      </c>
      <c r="K100" s="203">
        <v>22</v>
      </c>
      <c r="L100" s="203">
        <v>4.6</v>
      </c>
      <c r="M100" s="198" t="s">
        <v>682</v>
      </c>
    </row>
    <row r="101" spans="1:13" ht="12.75">
      <c r="A101" s="522"/>
      <c r="B101" s="509"/>
      <c r="C101" s="509"/>
      <c r="D101" s="509"/>
      <c r="E101" s="509"/>
      <c r="F101" s="534" t="s">
        <v>746</v>
      </c>
      <c r="G101" s="509">
        <v>2</v>
      </c>
      <c r="H101" s="509">
        <v>0</v>
      </c>
      <c r="I101" s="509">
        <v>6.4</v>
      </c>
      <c r="J101" s="218" t="s">
        <v>759</v>
      </c>
      <c r="K101" s="204">
        <v>0</v>
      </c>
      <c r="L101" s="204"/>
      <c r="M101" s="211" t="s">
        <v>164</v>
      </c>
    </row>
    <row r="102" spans="1:13" ht="12.75">
      <c r="A102" s="522"/>
      <c r="B102" s="509"/>
      <c r="C102" s="509"/>
      <c r="D102" s="509"/>
      <c r="E102" s="509"/>
      <c r="F102" s="534"/>
      <c r="G102" s="509"/>
      <c r="H102" s="509"/>
      <c r="I102" s="509"/>
      <c r="J102" s="218" t="s">
        <v>760</v>
      </c>
      <c r="K102" s="204">
        <v>82</v>
      </c>
      <c r="L102" s="204">
        <v>0.03</v>
      </c>
      <c r="M102" s="211" t="s">
        <v>712</v>
      </c>
    </row>
    <row r="103" spans="1:13" ht="12.75">
      <c r="A103" s="522"/>
      <c r="B103" s="509"/>
      <c r="C103" s="509"/>
      <c r="D103" s="509"/>
      <c r="E103" s="509"/>
      <c r="F103" s="535"/>
      <c r="G103" s="509"/>
      <c r="H103" s="509"/>
      <c r="I103" s="509"/>
      <c r="J103" s="218" t="s">
        <v>761</v>
      </c>
      <c r="K103" s="202">
        <v>0</v>
      </c>
      <c r="L103" s="202"/>
      <c r="M103" s="208" t="s">
        <v>762</v>
      </c>
    </row>
    <row r="104" spans="1:13" ht="12.75">
      <c r="A104" s="522"/>
      <c r="B104" s="509"/>
      <c r="C104" s="509"/>
      <c r="D104" s="509"/>
      <c r="E104" s="509"/>
      <c r="F104" s="535"/>
      <c r="G104" s="509"/>
      <c r="H104" s="509"/>
      <c r="I104" s="509"/>
      <c r="J104" s="218" t="s">
        <v>763</v>
      </c>
      <c r="K104" s="202">
        <v>0</v>
      </c>
      <c r="L104" s="202"/>
      <c r="M104" s="208" t="s">
        <v>675</v>
      </c>
    </row>
    <row r="105" spans="1:13" ht="12.75">
      <c r="A105" s="522"/>
      <c r="B105" s="509"/>
      <c r="C105" s="509"/>
      <c r="D105" s="509"/>
      <c r="E105" s="509"/>
      <c r="F105" s="535"/>
      <c r="G105" s="509"/>
      <c r="H105" s="509"/>
      <c r="I105" s="509"/>
      <c r="J105" s="218" t="s">
        <v>764</v>
      </c>
      <c r="K105" s="202">
        <v>0</v>
      </c>
      <c r="L105" s="202"/>
      <c r="M105" s="208" t="s">
        <v>679</v>
      </c>
    </row>
    <row r="106" spans="1:13" ht="13.5" thickBot="1">
      <c r="A106" s="523"/>
      <c r="B106" s="510"/>
      <c r="C106" s="510"/>
      <c r="D106" s="510"/>
      <c r="E106" s="510"/>
      <c r="F106" s="536"/>
      <c r="G106" s="510"/>
      <c r="H106" s="510"/>
      <c r="I106" s="510"/>
      <c r="J106" s="217" t="s">
        <v>765</v>
      </c>
      <c r="K106" s="209">
        <v>0</v>
      </c>
      <c r="L106" s="209"/>
      <c r="M106" s="198" t="s">
        <v>665</v>
      </c>
    </row>
    <row r="107" spans="1:13" ht="12.75">
      <c r="A107" s="521" t="s">
        <v>766</v>
      </c>
      <c r="B107" s="508">
        <v>1</v>
      </c>
      <c r="C107" s="508">
        <v>10</v>
      </c>
      <c r="D107" s="508">
        <v>323</v>
      </c>
      <c r="E107" s="508">
        <v>6.1</v>
      </c>
      <c r="F107" s="527"/>
      <c r="G107" s="528"/>
      <c r="H107" s="528"/>
      <c r="I107" s="529"/>
      <c r="J107" s="201" t="s">
        <v>767</v>
      </c>
      <c r="K107" s="201">
        <v>28</v>
      </c>
      <c r="L107" s="201">
        <v>12.38</v>
      </c>
      <c r="M107" s="206" t="s">
        <v>768</v>
      </c>
    </row>
    <row r="108" spans="1:13" ht="12.75">
      <c r="A108" s="522"/>
      <c r="B108" s="509"/>
      <c r="C108" s="509"/>
      <c r="D108" s="509"/>
      <c r="E108" s="509"/>
      <c r="F108" s="514"/>
      <c r="G108" s="515"/>
      <c r="H108" s="515"/>
      <c r="I108" s="516"/>
      <c r="J108" s="204" t="s">
        <v>769</v>
      </c>
      <c r="K108" s="202">
        <v>0</v>
      </c>
      <c r="L108" s="202">
        <v>2.2</v>
      </c>
      <c r="M108" s="208" t="s">
        <v>682</v>
      </c>
    </row>
    <row r="109" spans="1:13" ht="12.75">
      <c r="A109" s="522"/>
      <c r="B109" s="509"/>
      <c r="C109" s="509"/>
      <c r="D109" s="509"/>
      <c r="E109" s="509"/>
      <c r="F109" s="514"/>
      <c r="G109" s="515"/>
      <c r="H109" s="515"/>
      <c r="I109" s="516"/>
      <c r="J109" s="204" t="s">
        <v>770</v>
      </c>
      <c r="K109" s="202">
        <v>0</v>
      </c>
      <c r="L109" s="202">
        <v>12.47</v>
      </c>
      <c r="M109" s="208" t="s">
        <v>164</v>
      </c>
    </row>
    <row r="110" spans="1:13" ht="12.75">
      <c r="A110" s="522"/>
      <c r="B110" s="509"/>
      <c r="C110" s="509"/>
      <c r="D110" s="509"/>
      <c r="E110" s="509"/>
      <c r="F110" s="514"/>
      <c r="G110" s="515"/>
      <c r="H110" s="515"/>
      <c r="I110" s="516"/>
      <c r="J110" s="204" t="s">
        <v>771</v>
      </c>
      <c r="K110" s="202">
        <v>0</v>
      </c>
      <c r="L110" s="202">
        <v>19.5</v>
      </c>
      <c r="M110" s="208" t="s">
        <v>164</v>
      </c>
    </row>
    <row r="111" spans="1:13" ht="12.75">
      <c r="A111" s="522"/>
      <c r="B111" s="509"/>
      <c r="C111" s="509"/>
      <c r="D111" s="509"/>
      <c r="E111" s="509"/>
      <c r="F111" s="514"/>
      <c r="G111" s="515"/>
      <c r="H111" s="515"/>
      <c r="I111" s="516"/>
      <c r="J111" s="204" t="s">
        <v>772</v>
      </c>
      <c r="K111" s="202">
        <v>295</v>
      </c>
      <c r="L111" s="202">
        <v>0.03</v>
      </c>
      <c r="M111" s="208" t="s">
        <v>773</v>
      </c>
    </row>
    <row r="112" spans="1:13" ht="13.5" thickBot="1">
      <c r="A112" s="522"/>
      <c r="B112" s="509"/>
      <c r="C112" s="509"/>
      <c r="D112" s="509"/>
      <c r="E112" s="509"/>
      <c r="F112" s="517"/>
      <c r="G112" s="518"/>
      <c r="H112" s="518"/>
      <c r="I112" s="519"/>
      <c r="J112" s="204" t="s">
        <v>774</v>
      </c>
      <c r="K112" s="202">
        <v>0</v>
      </c>
      <c r="L112" s="202"/>
      <c r="M112" s="208" t="s">
        <v>775</v>
      </c>
    </row>
    <row r="113" spans="1:13" ht="12.75">
      <c r="A113" s="522"/>
      <c r="B113" s="509"/>
      <c r="C113" s="509"/>
      <c r="D113" s="509"/>
      <c r="E113" s="509"/>
      <c r="F113" s="521" t="s">
        <v>776</v>
      </c>
      <c r="G113" s="508">
        <v>1</v>
      </c>
      <c r="H113" s="508">
        <v>295</v>
      </c>
      <c r="I113" s="508">
        <v>6.1</v>
      </c>
      <c r="J113" s="222" t="s">
        <v>777</v>
      </c>
      <c r="K113" s="201">
        <v>31</v>
      </c>
      <c r="L113" s="201"/>
      <c r="M113" s="206" t="s">
        <v>778</v>
      </c>
    </row>
    <row r="114" spans="1:13" ht="12.75">
      <c r="A114" s="522"/>
      <c r="B114" s="509"/>
      <c r="C114" s="509"/>
      <c r="D114" s="509"/>
      <c r="E114" s="509"/>
      <c r="F114" s="522"/>
      <c r="G114" s="509"/>
      <c r="H114" s="509"/>
      <c r="I114" s="509"/>
      <c r="J114" s="218" t="s">
        <v>779</v>
      </c>
      <c r="K114" s="204">
        <v>3</v>
      </c>
      <c r="L114" s="204"/>
      <c r="M114" s="208" t="s">
        <v>780</v>
      </c>
    </row>
    <row r="115" spans="1:13" ht="12.75">
      <c r="A115" s="522"/>
      <c r="B115" s="509"/>
      <c r="C115" s="509"/>
      <c r="D115" s="509"/>
      <c r="E115" s="509"/>
      <c r="F115" s="522"/>
      <c r="G115" s="509"/>
      <c r="H115" s="509"/>
      <c r="I115" s="509"/>
      <c r="J115" s="218" t="s">
        <v>781</v>
      </c>
      <c r="K115" s="204">
        <v>9</v>
      </c>
      <c r="L115" s="204"/>
      <c r="M115" s="208" t="s">
        <v>782</v>
      </c>
    </row>
    <row r="116" spans="1:13" ht="12.75">
      <c r="A116" s="522"/>
      <c r="B116" s="509"/>
      <c r="C116" s="509"/>
      <c r="D116" s="509"/>
      <c r="E116" s="509"/>
      <c r="F116" s="522"/>
      <c r="G116" s="509"/>
      <c r="H116" s="509"/>
      <c r="I116" s="509"/>
      <c r="J116" s="218" t="s">
        <v>783</v>
      </c>
      <c r="K116" s="204">
        <v>0</v>
      </c>
      <c r="L116" s="204"/>
      <c r="M116" s="223" t="s">
        <v>784</v>
      </c>
    </row>
    <row r="117" spans="1:13" ht="12.75">
      <c r="A117" s="522"/>
      <c r="B117" s="509"/>
      <c r="C117" s="509"/>
      <c r="D117" s="509"/>
      <c r="E117" s="509"/>
      <c r="F117" s="522"/>
      <c r="G117" s="509"/>
      <c r="H117" s="509"/>
      <c r="I117" s="509"/>
      <c r="J117" s="218" t="s">
        <v>785</v>
      </c>
      <c r="K117" s="204">
        <v>132</v>
      </c>
      <c r="L117" s="204"/>
      <c r="M117" s="223" t="s">
        <v>786</v>
      </c>
    </row>
    <row r="118" spans="1:13" ht="12.75">
      <c r="A118" s="522"/>
      <c r="B118" s="509"/>
      <c r="C118" s="509"/>
      <c r="D118" s="509"/>
      <c r="E118" s="509"/>
      <c r="F118" s="522"/>
      <c r="G118" s="509"/>
      <c r="H118" s="509"/>
      <c r="I118" s="509"/>
      <c r="J118" s="202" t="s">
        <v>787</v>
      </c>
      <c r="K118" s="202">
        <v>123</v>
      </c>
      <c r="L118" s="202"/>
      <c r="M118" s="208" t="s">
        <v>788</v>
      </c>
    </row>
    <row r="119" spans="1:13" ht="13.5" thickBot="1">
      <c r="A119" s="522"/>
      <c r="B119" s="509"/>
      <c r="C119" s="509"/>
      <c r="D119" s="509"/>
      <c r="E119" s="510"/>
      <c r="F119" s="523"/>
      <c r="G119" s="510"/>
      <c r="H119" s="510"/>
      <c r="I119" s="510"/>
      <c r="J119" s="219" t="s">
        <v>789</v>
      </c>
      <c r="K119" s="190">
        <v>0</v>
      </c>
      <c r="L119" s="190"/>
      <c r="M119" s="224" t="s">
        <v>790</v>
      </c>
    </row>
    <row r="120" spans="1:13" ht="12.75">
      <c r="A120" s="522"/>
      <c r="B120" s="508">
        <v>2</v>
      </c>
      <c r="C120" s="508">
        <v>10</v>
      </c>
      <c r="D120" s="508">
        <v>124</v>
      </c>
      <c r="E120" s="509">
        <v>6.1</v>
      </c>
      <c r="F120" s="511"/>
      <c r="G120" s="512"/>
      <c r="H120" s="512"/>
      <c r="I120" s="513"/>
      <c r="J120" s="204" t="s">
        <v>791</v>
      </c>
      <c r="K120" s="204">
        <v>42</v>
      </c>
      <c r="L120" s="204">
        <v>3.4</v>
      </c>
      <c r="M120" s="211" t="s">
        <v>682</v>
      </c>
    </row>
    <row r="121" spans="1:13" ht="12.75">
      <c r="A121" s="522"/>
      <c r="B121" s="509"/>
      <c r="C121" s="509"/>
      <c r="D121" s="509"/>
      <c r="E121" s="509"/>
      <c r="F121" s="514"/>
      <c r="G121" s="515"/>
      <c r="H121" s="515"/>
      <c r="I121" s="516"/>
      <c r="J121" s="204" t="s">
        <v>792</v>
      </c>
      <c r="K121" s="202">
        <v>2</v>
      </c>
      <c r="L121" s="202">
        <v>14.12</v>
      </c>
      <c r="M121" s="208" t="s">
        <v>793</v>
      </c>
    </row>
    <row r="122" spans="1:13" ht="12.75">
      <c r="A122" s="522"/>
      <c r="B122" s="509"/>
      <c r="C122" s="509"/>
      <c r="D122" s="509"/>
      <c r="E122" s="509"/>
      <c r="F122" s="514"/>
      <c r="G122" s="515"/>
      <c r="H122" s="515"/>
      <c r="I122" s="516"/>
      <c r="J122" s="204" t="s">
        <v>794</v>
      </c>
      <c r="K122" s="202">
        <v>0</v>
      </c>
      <c r="L122" s="202">
        <v>8.34</v>
      </c>
      <c r="M122" s="208" t="s">
        <v>164</v>
      </c>
    </row>
    <row r="123" spans="1:13" ht="12.75">
      <c r="A123" s="522"/>
      <c r="B123" s="509"/>
      <c r="C123" s="509"/>
      <c r="D123" s="509"/>
      <c r="E123" s="509"/>
      <c r="F123" s="514"/>
      <c r="G123" s="515"/>
      <c r="H123" s="515"/>
      <c r="I123" s="516"/>
      <c r="J123" s="204" t="s">
        <v>795</v>
      </c>
      <c r="K123" s="202">
        <v>0</v>
      </c>
      <c r="L123" s="202">
        <v>18.97</v>
      </c>
      <c r="M123" s="208" t="s">
        <v>164</v>
      </c>
    </row>
    <row r="124" spans="1:13" ht="12.75">
      <c r="A124" s="522"/>
      <c r="B124" s="509"/>
      <c r="C124" s="509"/>
      <c r="D124" s="509"/>
      <c r="E124" s="509"/>
      <c r="F124" s="520"/>
      <c r="G124" s="520"/>
      <c r="H124" s="520"/>
      <c r="I124" s="520"/>
      <c r="J124" s="202" t="s">
        <v>796</v>
      </c>
      <c r="K124" s="202">
        <v>80</v>
      </c>
      <c r="L124" s="202">
        <v>0.03</v>
      </c>
      <c r="M124" s="208" t="s">
        <v>773</v>
      </c>
    </row>
    <row r="125" spans="1:13" ht="13.5" thickBot="1">
      <c r="A125" s="522"/>
      <c r="B125" s="509"/>
      <c r="C125" s="509"/>
      <c r="D125" s="509"/>
      <c r="E125" s="509"/>
      <c r="F125" s="524"/>
      <c r="G125" s="524"/>
      <c r="H125" s="524"/>
      <c r="I125" s="524"/>
      <c r="J125" s="181" t="s">
        <v>797</v>
      </c>
      <c r="K125" s="181">
        <v>0</v>
      </c>
      <c r="L125" s="181"/>
      <c r="M125" s="215" t="s">
        <v>798</v>
      </c>
    </row>
    <row r="126" spans="1:13" ht="12.75">
      <c r="A126" s="522"/>
      <c r="B126" s="509"/>
      <c r="C126" s="509"/>
      <c r="D126" s="509"/>
      <c r="E126" s="525"/>
      <c r="F126" s="521" t="s">
        <v>776</v>
      </c>
      <c r="G126" s="508">
        <v>2</v>
      </c>
      <c r="H126" s="508">
        <v>77</v>
      </c>
      <c r="I126" s="508">
        <v>6.2</v>
      </c>
      <c r="J126" s="201" t="s">
        <v>799</v>
      </c>
      <c r="K126" s="201">
        <v>59</v>
      </c>
      <c r="L126" s="201"/>
      <c r="M126" s="206" t="s">
        <v>800</v>
      </c>
    </row>
    <row r="127" spans="1:13" ht="12.75">
      <c r="A127" s="522"/>
      <c r="B127" s="509"/>
      <c r="C127" s="509"/>
      <c r="D127" s="509"/>
      <c r="E127" s="525"/>
      <c r="F127" s="522"/>
      <c r="G127" s="509"/>
      <c r="H127" s="509"/>
      <c r="I127" s="509"/>
      <c r="J127" s="202" t="s">
        <v>801</v>
      </c>
      <c r="K127" s="202">
        <v>0</v>
      </c>
      <c r="L127" s="202"/>
      <c r="M127" s="208" t="s">
        <v>762</v>
      </c>
    </row>
    <row r="128" spans="1:13" ht="12.75">
      <c r="A128" s="522"/>
      <c r="B128" s="509"/>
      <c r="C128" s="509"/>
      <c r="D128" s="509"/>
      <c r="E128" s="525"/>
      <c r="F128" s="522"/>
      <c r="G128" s="509"/>
      <c r="H128" s="509"/>
      <c r="I128" s="509"/>
      <c r="J128" s="202" t="s">
        <v>802</v>
      </c>
      <c r="K128" s="202">
        <v>3</v>
      </c>
      <c r="L128" s="202"/>
      <c r="M128" s="208" t="s">
        <v>803</v>
      </c>
    </row>
    <row r="129" spans="1:13" ht="12.75">
      <c r="A129" s="522"/>
      <c r="B129" s="509"/>
      <c r="C129" s="509"/>
      <c r="D129" s="509"/>
      <c r="E129" s="525"/>
      <c r="F129" s="522"/>
      <c r="G129" s="509"/>
      <c r="H129" s="509"/>
      <c r="I129" s="509"/>
      <c r="J129" s="202" t="s">
        <v>804</v>
      </c>
      <c r="K129" s="202">
        <v>0</v>
      </c>
      <c r="L129" s="202"/>
      <c r="M129" s="208" t="s">
        <v>805</v>
      </c>
    </row>
    <row r="130" spans="1:13" ht="12.75">
      <c r="A130" s="522"/>
      <c r="B130" s="509"/>
      <c r="C130" s="509"/>
      <c r="D130" s="509"/>
      <c r="E130" s="525"/>
      <c r="F130" s="522"/>
      <c r="G130" s="509"/>
      <c r="H130" s="509"/>
      <c r="I130" s="509"/>
      <c r="J130" s="202" t="s">
        <v>806</v>
      </c>
      <c r="K130" s="202">
        <v>16</v>
      </c>
      <c r="L130" s="202"/>
      <c r="M130" s="208" t="s">
        <v>807</v>
      </c>
    </row>
    <row r="131" spans="1:13" ht="12.75">
      <c r="A131" s="522"/>
      <c r="B131" s="509"/>
      <c r="C131" s="509"/>
      <c r="D131" s="509"/>
      <c r="E131" s="525"/>
      <c r="F131" s="522"/>
      <c r="G131" s="509"/>
      <c r="H131" s="509"/>
      <c r="I131" s="509"/>
      <c r="J131" s="202" t="s">
        <v>808</v>
      </c>
      <c r="K131" s="202">
        <v>0</v>
      </c>
      <c r="L131" s="202"/>
      <c r="M131" s="208" t="s">
        <v>809</v>
      </c>
    </row>
    <row r="132" spans="1:13" ht="13.5" thickBot="1">
      <c r="A132" s="523"/>
      <c r="B132" s="510"/>
      <c r="C132" s="510"/>
      <c r="D132" s="510"/>
      <c r="E132" s="526"/>
      <c r="F132" s="523"/>
      <c r="G132" s="510"/>
      <c r="H132" s="510"/>
      <c r="I132" s="510"/>
      <c r="J132" s="190" t="s">
        <v>810</v>
      </c>
      <c r="K132" s="190">
        <v>0</v>
      </c>
      <c r="L132" s="190"/>
      <c r="M132" s="198" t="s">
        <v>811</v>
      </c>
    </row>
    <row r="133" spans="1:13" ht="12.75">
      <c r="A133" s="521" t="s">
        <v>812</v>
      </c>
      <c r="B133" s="508">
        <v>1</v>
      </c>
      <c r="C133" s="508">
        <v>6.3</v>
      </c>
      <c r="D133" s="508">
        <v>137</v>
      </c>
      <c r="E133" s="508">
        <v>6.2</v>
      </c>
      <c r="F133" s="511"/>
      <c r="G133" s="512"/>
      <c r="H133" s="512"/>
      <c r="I133" s="513"/>
      <c r="J133" s="204" t="s">
        <v>813</v>
      </c>
      <c r="K133" s="204">
        <v>42</v>
      </c>
      <c r="L133" s="204"/>
      <c r="M133" s="206" t="s">
        <v>775</v>
      </c>
    </row>
    <row r="134" spans="1:13" ht="12.75">
      <c r="A134" s="522"/>
      <c r="B134" s="509"/>
      <c r="C134" s="509"/>
      <c r="D134" s="509"/>
      <c r="E134" s="509"/>
      <c r="F134" s="511"/>
      <c r="G134" s="512"/>
      <c r="H134" s="512"/>
      <c r="I134" s="513"/>
      <c r="J134" s="204" t="s">
        <v>814</v>
      </c>
      <c r="K134" s="204">
        <v>64</v>
      </c>
      <c r="L134" s="204"/>
      <c r="M134" s="211" t="s">
        <v>682</v>
      </c>
    </row>
    <row r="135" spans="1:13" ht="12.75">
      <c r="A135" s="522"/>
      <c r="B135" s="509"/>
      <c r="C135" s="509"/>
      <c r="D135" s="509"/>
      <c r="E135" s="509"/>
      <c r="F135" s="514"/>
      <c r="G135" s="515"/>
      <c r="H135" s="515"/>
      <c r="I135" s="516"/>
      <c r="J135" s="204" t="s">
        <v>815</v>
      </c>
      <c r="K135" s="202">
        <v>13</v>
      </c>
      <c r="L135" s="202"/>
      <c r="M135" s="211" t="s">
        <v>682</v>
      </c>
    </row>
    <row r="136" spans="1:13" ht="12.75">
      <c r="A136" s="522"/>
      <c r="B136" s="509"/>
      <c r="C136" s="509"/>
      <c r="D136" s="509"/>
      <c r="E136" s="509"/>
      <c r="F136" s="514"/>
      <c r="G136" s="515"/>
      <c r="H136" s="515"/>
      <c r="I136" s="516"/>
      <c r="J136" s="204" t="s">
        <v>816</v>
      </c>
      <c r="K136" s="202">
        <v>0</v>
      </c>
      <c r="L136" s="202"/>
      <c r="M136" s="211" t="s">
        <v>255</v>
      </c>
    </row>
    <row r="137" spans="1:13" ht="12.75">
      <c r="A137" s="522"/>
      <c r="B137" s="509"/>
      <c r="C137" s="509"/>
      <c r="D137" s="509"/>
      <c r="E137" s="509"/>
      <c r="F137" s="514"/>
      <c r="G137" s="515"/>
      <c r="H137" s="515"/>
      <c r="I137" s="516"/>
      <c r="J137" s="204" t="s">
        <v>817</v>
      </c>
      <c r="K137" s="202">
        <v>19</v>
      </c>
      <c r="L137" s="202"/>
      <c r="M137" s="211" t="s">
        <v>682</v>
      </c>
    </row>
    <row r="138" spans="1:13" ht="13.5" thickBot="1">
      <c r="A138" s="522"/>
      <c r="B138" s="510"/>
      <c r="C138" s="510"/>
      <c r="D138" s="510"/>
      <c r="E138" s="510"/>
      <c r="F138" s="517"/>
      <c r="G138" s="518"/>
      <c r="H138" s="518"/>
      <c r="I138" s="519"/>
      <c r="J138" s="203" t="s">
        <v>818</v>
      </c>
      <c r="K138" s="203">
        <v>41</v>
      </c>
      <c r="L138" s="203"/>
      <c r="M138" s="225" t="s">
        <v>682</v>
      </c>
    </row>
    <row r="139" spans="1:13" ht="12.75">
      <c r="A139" s="522"/>
      <c r="B139" s="509">
        <v>2</v>
      </c>
      <c r="C139" s="509">
        <v>6.3</v>
      </c>
      <c r="D139" s="509">
        <v>76</v>
      </c>
      <c r="E139" s="509">
        <v>6.35</v>
      </c>
      <c r="F139" s="511"/>
      <c r="G139" s="512"/>
      <c r="H139" s="512"/>
      <c r="I139" s="513"/>
      <c r="J139" s="204" t="s">
        <v>819</v>
      </c>
      <c r="K139" s="204">
        <v>0</v>
      </c>
      <c r="L139" s="204"/>
      <c r="M139" s="206" t="s">
        <v>798</v>
      </c>
    </row>
    <row r="140" spans="1:13" ht="12.75">
      <c r="A140" s="522"/>
      <c r="B140" s="509"/>
      <c r="C140" s="509"/>
      <c r="D140" s="509"/>
      <c r="E140" s="509"/>
      <c r="F140" s="514"/>
      <c r="G140" s="515"/>
      <c r="H140" s="515"/>
      <c r="I140" s="516"/>
      <c r="J140" s="204" t="s">
        <v>820</v>
      </c>
      <c r="K140" s="202">
        <v>21</v>
      </c>
      <c r="L140" s="202"/>
      <c r="M140" s="211" t="s">
        <v>682</v>
      </c>
    </row>
    <row r="141" spans="1:13" ht="12.75">
      <c r="A141" s="522"/>
      <c r="B141" s="509"/>
      <c r="C141" s="509"/>
      <c r="D141" s="509"/>
      <c r="E141" s="509"/>
      <c r="F141" s="514"/>
      <c r="G141" s="515"/>
      <c r="H141" s="515"/>
      <c r="I141" s="516"/>
      <c r="J141" s="204" t="s">
        <v>821</v>
      </c>
      <c r="K141" s="202">
        <v>23</v>
      </c>
      <c r="L141" s="202"/>
      <c r="M141" s="211" t="s">
        <v>682</v>
      </c>
    </row>
    <row r="142" spans="1:13" ht="12.75">
      <c r="A142" s="522"/>
      <c r="B142" s="509"/>
      <c r="C142" s="509"/>
      <c r="D142" s="509"/>
      <c r="E142" s="509"/>
      <c r="F142" s="514"/>
      <c r="G142" s="515"/>
      <c r="H142" s="515"/>
      <c r="I142" s="516"/>
      <c r="J142" s="204" t="s">
        <v>822</v>
      </c>
      <c r="K142" s="202">
        <v>1</v>
      </c>
      <c r="L142" s="202"/>
      <c r="M142" s="211" t="s">
        <v>682</v>
      </c>
    </row>
    <row r="143" spans="1:13" ht="12.75">
      <c r="A143" s="522"/>
      <c r="B143" s="509"/>
      <c r="C143" s="509"/>
      <c r="D143" s="509"/>
      <c r="E143" s="509"/>
      <c r="F143" s="520"/>
      <c r="G143" s="520"/>
      <c r="H143" s="520"/>
      <c r="I143" s="520"/>
      <c r="J143" s="202" t="s">
        <v>823</v>
      </c>
      <c r="K143" s="202">
        <v>31</v>
      </c>
      <c r="L143" s="202"/>
      <c r="M143" s="211" t="s">
        <v>682</v>
      </c>
    </row>
    <row r="144" spans="1:13" ht="13.5" thickBot="1">
      <c r="A144" s="523"/>
      <c r="B144" s="510"/>
      <c r="C144" s="510"/>
      <c r="D144" s="510"/>
      <c r="E144" s="510"/>
      <c r="F144" s="520"/>
      <c r="G144" s="520"/>
      <c r="H144" s="520"/>
      <c r="I144" s="520"/>
      <c r="J144" s="181" t="s">
        <v>824</v>
      </c>
      <c r="K144" s="181">
        <v>0</v>
      </c>
      <c r="L144" s="181"/>
      <c r="M144" s="215" t="s">
        <v>255</v>
      </c>
    </row>
    <row r="145" spans="1:13" ht="12.75">
      <c r="A145" s="490" t="s">
        <v>825</v>
      </c>
      <c r="B145" s="226"/>
      <c r="C145" s="226"/>
      <c r="D145" s="227"/>
      <c r="E145" s="228"/>
      <c r="F145" s="493" t="s">
        <v>826</v>
      </c>
      <c r="G145" s="496">
        <v>1</v>
      </c>
      <c r="H145" s="496">
        <v>54</v>
      </c>
      <c r="I145" s="496">
        <v>6.44</v>
      </c>
      <c r="J145" s="201" t="s">
        <v>827</v>
      </c>
      <c r="K145" s="677">
        <v>30</v>
      </c>
      <c r="L145" s="229">
        <v>7.8</v>
      </c>
      <c r="M145" s="182" t="s">
        <v>682</v>
      </c>
    </row>
    <row r="146" spans="1:13" ht="13.5" thickBot="1">
      <c r="A146" s="491"/>
      <c r="B146" s="230"/>
      <c r="C146" s="230"/>
      <c r="D146" s="231"/>
      <c r="E146" s="232"/>
      <c r="F146" s="494"/>
      <c r="G146" s="497"/>
      <c r="H146" s="497"/>
      <c r="I146" s="497"/>
      <c r="J146" s="209" t="s">
        <v>828</v>
      </c>
      <c r="K146" s="678">
        <v>25</v>
      </c>
      <c r="L146" s="233">
        <v>5</v>
      </c>
      <c r="M146" s="200" t="s">
        <v>682</v>
      </c>
    </row>
    <row r="147" spans="1:13" ht="12.75">
      <c r="A147" s="491"/>
      <c r="B147" s="230"/>
      <c r="C147" s="230"/>
      <c r="D147" s="231"/>
      <c r="E147" s="232"/>
      <c r="F147" s="494"/>
      <c r="G147" s="496">
        <v>2</v>
      </c>
      <c r="H147" s="496">
        <v>127</v>
      </c>
      <c r="I147" s="496">
        <v>6.36</v>
      </c>
      <c r="J147" s="201" t="s">
        <v>829</v>
      </c>
      <c r="K147" s="677">
        <v>78</v>
      </c>
      <c r="L147" s="229">
        <v>5.8</v>
      </c>
      <c r="M147" s="182" t="s">
        <v>682</v>
      </c>
    </row>
    <row r="148" spans="1:13" ht="13.5" thickBot="1">
      <c r="A148" s="491"/>
      <c r="B148" s="230"/>
      <c r="C148" s="230"/>
      <c r="D148" s="231"/>
      <c r="E148" s="232"/>
      <c r="F148" s="495"/>
      <c r="G148" s="498"/>
      <c r="H148" s="498"/>
      <c r="I148" s="498"/>
      <c r="J148" s="203" t="s">
        <v>830</v>
      </c>
      <c r="K148" s="679">
        <v>31</v>
      </c>
      <c r="L148" s="234">
        <v>4.35</v>
      </c>
      <c r="M148" s="191" t="s">
        <v>682</v>
      </c>
    </row>
    <row r="149" spans="1:13" ht="12.75">
      <c r="A149" s="491"/>
      <c r="B149" s="230"/>
      <c r="C149" s="230"/>
      <c r="D149" s="231"/>
      <c r="E149" s="232"/>
      <c r="F149" s="493" t="s">
        <v>831</v>
      </c>
      <c r="G149" s="496">
        <v>1</v>
      </c>
      <c r="H149" s="496">
        <v>53</v>
      </c>
      <c r="I149" s="496">
        <v>6.31</v>
      </c>
      <c r="J149" s="201" t="s">
        <v>832</v>
      </c>
      <c r="K149" s="677">
        <v>0</v>
      </c>
      <c r="L149" s="235"/>
      <c r="M149" s="206" t="s">
        <v>833</v>
      </c>
    </row>
    <row r="150" spans="1:13" ht="12.75">
      <c r="A150" s="491"/>
      <c r="B150" s="230"/>
      <c r="C150" s="230"/>
      <c r="D150" s="231"/>
      <c r="E150" s="232"/>
      <c r="F150" s="494"/>
      <c r="G150" s="500"/>
      <c r="H150" s="500"/>
      <c r="I150" s="500"/>
      <c r="J150" s="202" t="s">
        <v>834</v>
      </c>
      <c r="K150" s="680">
        <v>29</v>
      </c>
      <c r="L150" s="236"/>
      <c r="M150" s="208" t="s">
        <v>833</v>
      </c>
    </row>
    <row r="151" spans="1:13" ht="12.75">
      <c r="A151" s="491"/>
      <c r="B151" s="230"/>
      <c r="C151" s="230"/>
      <c r="D151" s="231"/>
      <c r="E151" s="232"/>
      <c r="F151" s="494"/>
      <c r="G151" s="497"/>
      <c r="H151" s="497"/>
      <c r="I151" s="497"/>
      <c r="J151" s="202" t="s">
        <v>394</v>
      </c>
      <c r="K151" s="680">
        <v>24</v>
      </c>
      <c r="L151" s="236"/>
      <c r="M151" s="208" t="s">
        <v>833</v>
      </c>
    </row>
    <row r="152" spans="1:13" ht="12.75">
      <c r="A152" s="491"/>
      <c r="B152" s="230"/>
      <c r="C152" s="230"/>
      <c r="D152" s="231"/>
      <c r="E152" s="232"/>
      <c r="F152" s="494"/>
      <c r="G152" s="497"/>
      <c r="H152" s="497"/>
      <c r="I152" s="497"/>
      <c r="J152" s="209" t="s">
        <v>835</v>
      </c>
      <c r="K152" s="678">
        <v>0</v>
      </c>
      <c r="L152" s="237"/>
      <c r="M152" s="215" t="s">
        <v>663</v>
      </c>
    </row>
    <row r="153" spans="1:13" ht="13.5" thickBot="1">
      <c r="A153" s="491"/>
      <c r="B153" s="230"/>
      <c r="C153" s="230"/>
      <c r="D153" s="231"/>
      <c r="E153" s="232"/>
      <c r="F153" s="494"/>
      <c r="G153" s="498"/>
      <c r="H153" s="498"/>
      <c r="I153" s="498"/>
      <c r="J153" s="203" t="s">
        <v>389</v>
      </c>
      <c r="K153" s="679">
        <v>0</v>
      </c>
      <c r="L153" s="238"/>
      <c r="M153" s="198" t="s">
        <v>833</v>
      </c>
    </row>
    <row r="154" spans="1:13" ht="12.75">
      <c r="A154" s="491"/>
      <c r="B154" s="230"/>
      <c r="C154" s="230"/>
      <c r="D154" s="231"/>
      <c r="E154" s="232"/>
      <c r="F154" s="494"/>
      <c r="G154" s="501">
        <v>2</v>
      </c>
      <c r="H154" s="501">
        <v>33</v>
      </c>
      <c r="I154" s="501">
        <v>6.39</v>
      </c>
      <c r="J154" s="204" t="s">
        <v>390</v>
      </c>
      <c r="K154" s="681">
        <v>0</v>
      </c>
      <c r="L154" s="239"/>
      <c r="M154" s="211" t="s">
        <v>833</v>
      </c>
    </row>
    <row r="155" spans="1:13" ht="12.75">
      <c r="A155" s="491"/>
      <c r="B155" s="230"/>
      <c r="C155" s="230"/>
      <c r="D155" s="231"/>
      <c r="E155" s="232"/>
      <c r="F155" s="494"/>
      <c r="G155" s="501"/>
      <c r="H155" s="501"/>
      <c r="I155" s="501"/>
      <c r="J155" s="204" t="s">
        <v>836</v>
      </c>
      <c r="K155" s="681">
        <v>33</v>
      </c>
      <c r="L155" s="239"/>
      <c r="M155" s="211" t="s">
        <v>833</v>
      </c>
    </row>
    <row r="156" spans="1:13" ht="12.75">
      <c r="A156" s="491"/>
      <c r="B156" s="230"/>
      <c r="C156" s="230"/>
      <c r="D156" s="231"/>
      <c r="E156" s="232"/>
      <c r="F156" s="494"/>
      <c r="G156" s="501"/>
      <c r="H156" s="501"/>
      <c r="I156" s="501"/>
      <c r="J156" s="204" t="s">
        <v>837</v>
      </c>
      <c r="K156" s="681">
        <v>0</v>
      </c>
      <c r="L156" s="239"/>
      <c r="M156" s="211" t="s">
        <v>675</v>
      </c>
    </row>
    <row r="157" spans="1:13" ht="12.75">
      <c r="A157" s="491"/>
      <c r="B157" s="230"/>
      <c r="C157" s="230"/>
      <c r="D157" s="231"/>
      <c r="E157" s="232"/>
      <c r="F157" s="494"/>
      <c r="G157" s="500"/>
      <c r="H157" s="500"/>
      <c r="I157" s="500"/>
      <c r="J157" s="202" t="s">
        <v>838</v>
      </c>
      <c r="K157" s="680">
        <v>0</v>
      </c>
      <c r="L157" s="240">
        <v>2.88</v>
      </c>
      <c r="M157" s="241" t="s">
        <v>171</v>
      </c>
    </row>
    <row r="158" spans="1:13" ht="12.75">
      <c r="A158" s="491"/>
      <c r="B158" s="230"/>
      <c r="C158" s="230"/>
      <c r="D158" s="231"/>
      <c r="E158" s="232"/>
      <c r="F158" s="499"/>
      <c r="G158" s="497"/>
      <c r="H158" s="497"/>
      <c r="I158" s="497"/>
      <c r="J158" s="209" t="s">
        <v>839</v>
      </c>
      <c r="K158" s="678">
        <v>0</v>
      </c>
      <c r="L158" s="237"/>
      <c r="M158" s="242" t="s">
        <v>833</v>
      </c>
    </row>
    <row r="159" spans="1:13" ht="13.5" thickBot="1">
      <c r="A159" s="491"/>
      <c r="B159" s="230"/>
      <c r="C159" s="230"/>
      <c r="D159" s="231"/>
      <c r="E159" s="232"/>
      <c r="F159" s="495"/>
      <c r="G159" s="498"/>
      <c r="H159" s="498"/>
      <c r="I159" s="498"/>
      <c r="J159" s="203" t="s">
        <v>840</v>
      </c>
      <c r="K159" s="679">
        <v>0</v>
      </c>
      <c r="L159" s="238"/>
      <c r="M159" s="198" t="s">
        <v>833</v>
      </c>
    </row>
    <row r="160" spans="1:13" ht="12.75">
      <c r="A160" s="491"/>
      <c r="B160" s="230"/>
      <c r="C160" s="230"/>
      <c r="D160" s="231"/>
      <c r="E160" s="232"/>
      <c r="F160" s="502" t="s">
        <v>841</v>
      </c>
      <c r="G160" s="505">
        <v>1</v>
      </c>
      <c r="H160" s="505">
        <v>68</v>
      </c>
      <c r="I160" s="505">
        <v>6.29</v>
      </c>
      <c r="J160" s="201" t="s">
        <v>842</v>
      </c>
      <c r="K160" s="677">
        <v>28</v>
      </c>
      <c r="L160" s="235"/>
      <c r="M160" s="206" t="s">
        <v>833</v>
      </c>
    </row>
    <row r="161" spans="1:13" ht="12.75">
      <c r="A161" s="491"/>
      <c r="B161" s="230"/>
      <c r="C161" s="230"/>
      <c r="D161" s="231"/>
      <c r="E161" s="232"/>
      <c r="F161" s="503"/>
      <c r="G161" s="506"/>
      <c r="H161" s="506"/>
      <c r="I161" s="506"/>
      <c r="J161" s="202" t="s">
        <v>843</v>
      </c>
      <c r="K161" s="680">
        <v>35</v>
      </c>
      <c r="L161" s="236"/>
      <c r="M161" s="208" t="s">
        <v>833</v>
      </c>
    </row>
    <row r="162" spans="1:13" ht="12.75">
      <c r="A162" s="491"/>
      <c r="B162" s="230"/>
      <c r="C162" s="230"/>
      <c r="D162" s="231"/>
      <c r="E162" s="232"/>
      <c r="F162" s="503"/>
      <c r="G162" s="506"/>
      <c r="H162" s="506"/>
      <c r="I162" s="506"/>
      <c r="J162" s="202" t="s">
        <v>844</v>
      </c>
      <c r="K162" s="680">
        <v>0</v>
      </c>
      <c r="L162" s="236"/>
      <c r="M162" s="208" t="s">
        <v>833</v>
      </c>
    </row>
    <row r="163" spans="1:13" ht="12.75">
      <c r="A163" s="491"/>
      <c r="B163" s="230"/>
      <c r="C163" s="230"/>
      <c r="D163" s="231"/>
      <c r="E163" s="232"/>
      <c r="F163" s="503"/>
      <c r="G163" s="506"/>
      <c r="H163" s="506"/>
      <c r="I163" s="506"/>
      <c r="J163" s="202" t="s">
        <v>845</v>
      </c>
      <c r="K163" s="680">
        <v>0</v>
      </c>
      <c r="L163" s="236"/>
      <c r="M163" s="208" t="s">
        <v>833</v>
      </c>
    </row>
    <row r="164" spans="1:13" ht="12.75">
      <c r="A164" s="491"/>
      <c r="B164" s="230"/>
      <c r="C164" s="230"/>
      <c r="D164" s="231"/>
      <c r="E164" s="232"/>
      <c r="F164" s="503"/>
      <c r="G164" s="506"/>
      <c r="H164" s="506"/>
      <c r="I164" s="506"/>
      <c r="J164" s="202" t="s">
        <v>846</v>
      </c>
      <c r="K164" s="680">
        <v>0</v>
      </c>
      <c r="L164" s="236"/>
      <c r="M164" s="208" t="s">
        <v>833</v>
      </c>
    </row>
    <row r="165" spans="1:13" ht="12.75">
      <c r="A165" s="491"/>
      <c r="B165" s="230"/>
      <c r="C165" s="230"/>
      <c r="D165" s="231"/>
      <c r="E165" s="232"/>
      <c r="F165" s="503"/>
      <c r="G165" s="506"/>
      <c r="H165" s="506"/>
      <c r="I165" s="506"/>
      <c r="J165" s="202" t="s">
        <v>751</v>
      </c>
      <c r="K165" s="680">
        <v>5</v>
      </c>
      <c r="L165" s="236"/>
      <c r="M165" s="243"/>
    </row>
    <row r="166" spans="1:13" ht="13.5" thickBot="1">
      <c r="A166" s="491"/>
      <c r="B166" s="230"/>
      <c r="C166" s="230"/>
      <c r="D166" s="231"/>
      <c r="E166" s="232"/>
      <c r="F166" s="503"/>
      <c r="G166" s="507"/>
      <c r="H166" s="507"/>
      <c r="I166" s="507"/>
      <c r="J166" s="203"/>
      <c r="K166" s="679"/>
      <c r="L166" s="238"/>
      <c r="M166" s="244"/>
    </row>
    <row r="167" spans="1:13" ht="12.75">
      <c r="A167" s="491"/>
      <c r="B167" s="230"/>
      <c r="C167" s="230"/>
      <c r="D167" s="231"/>
      <c r="E167" s="232"/>
      <c r="F167" s="503"/>
      <c r="G167" s="505">
        <v>2</v>
      </c>
      <c r="H167" s="505">
        <v>127</v>
      </c>
      <c r="I167" s="505">
        <v>6.4</v>
      </c>
      <c r="J167" s="204" t="s">
        <v>762</v>
      </c>
      <c r="K167" s="682">
        <v>5</v>
      </c>
      <c r="L167" s="239"/>
      <c r="M167" s="245"/>
    </row>
    <row r="168" spans="1:13" ht="12.75">
      <c r="A168" s="491"/>
      <c r="B168" s="230"/>
      <c r="C168" s="230"/>
      <c r="D168" s="231"/>
      <c r="E168" s="232"/>
      <c r="F168" s="503"/>
      <c r="G168" s="506"/>
      <c r="H168" s="506"/>
      <c r="I168" s="506"/>
      <c r="J168" s="202" t="s">
        <v>847</v>
      </c>
      <c r="K168" s="683">
        <v>29</v>
      </c>
      <c r="L168" s="236"/>
      <c r="M168" s="208" t="s">
        <v>833</v>
      </c>
    </row>
    <row r="169" spans="1:13" ht="12.75">
      <c r="A169" s="491"/>
      <c r="B169" s="4"/>
      <c r="C169" s="4"/>
      <c r="D169" s="231"/>
      <c r="E169" s="232"/>
      <c r="F169" s="503"/>
      <c r="G169" s="506"/>
      <c r="H169" s="506"/>
      <c r="I169" s="506"/>
      <c r="J169" s="202" t="s">
        <v>848</v>
      </c>
      <c r="K169" s="683">
        <v>31</v>
      </c>
      <c r="L169" s="236"/>
      <c r="M169" s="208" t="s">
        <v>833</v>
      </c>
    </row>
    <row r="170" spans="1:13" ht="12.75">
      <c r="A170" s="491"/>
      <c r="B170" s="230"/>
      <c r="C170" s="230"/>
      <c r="D170" s="231"/>
      <c r="E170" s="232"/>
      <c r="F170" s="503"/>
      <c r="G170" s="506"/>
      <c r="H170" s="506"/>
      <c r="I170" s="506"/>
      <c r="J170" s="202" t="s">
        <v>849</v>
      </c>
      <c r="K170" s="683">
        <v>0</v>
      </c>
      <c r="L170" s="236"/>
      <c r="M170" s="208" t="s">
        <v>833</v>
      </c>
    </row>
    <row r="171" spans="1:13" ht="12.75">
      <c r="A171" s="491"/>
      <c r="B171" s="230"/>
      <c r="C171" s="230"/>
      <c r="D171" s="231"/>
      <c r="E171" s="232"/>
      <c r="F171" s="503"/>
      <c r="G171" s="506"/>
      <c r="H171" s="506"/>
      <c r="I171" s="506"/>
      <c r="J171" s="202" t="s">
        <v>850</v>
      </c>
      <c r="K171" s="683">
        <v>30</v>
      </c>
      <c r="L171" s="236"/>
      <c r="M171" s="208" t="s">
        <v>833</v>
      </c>
    </row>
    <row r="172" spans="1:13" ht="12.75">
      <c r="A172" s="491"/>
      <c r="B172" s="230"/>
      <c r="C172" s="230"/>
      <c r="D172" s="231"/>
      <c r="E172" s="232"/>
      <c r="F172" s="503"/>
      <c r="G172" s="506"/>
      <c r="H172" s="506"/>
      <c r="I172" s="506"/>
      <c r="J172" s="202" t="s">
        <v>851</v>
      </c>
      <c r="K172" s="683">
        <v>0</v>
      </c>
      <c r="L172" s="236"/>
      <c r="M172" s="208" t="s">
        <v>833</v>
      </c>
    </row>
    <row r="173" spans="1:13" ht="12.75">
      <c r="A173" s="491"/>
      <c r="B173" s="230"/>
      <c r="C173" s="230"/>
      <c r="D173" s="231"/>
      <c r="E173" s="232"/>
      <c r="F173" s="503"/>
      <c r="G173" s="506"/>
      <c r="H173" s="506"/>
      <c r="I173" s="506"/>
      <c r="J173" s="202" t="s">
        <v>852</v>
      </c>
      <c r="K173" s="683">
        <v>32</v>
      </c>
      <c r="L173" s="236"/>
      <c r="M173" s="208" t="s">
        <v>833</v>
      </c>
    </row>
    <row r="174" spans="1:13" ht="12.75">
      <c r="A174" s="491"/>
      <c r="B174" s="230"/>
      <c r="C174" s="230"/>
      <c r="D174" s="231"/>
      <c r="E174" s="232"/>
      <c r="F174" s="503"/>
      <c r="G174" s="506"/>
      <c r="H174" s="506"/>
      <c r="I174" s="506"/>
      <c r="J174" s="202" t="s">
        <v>853</v>
      </c>
      <c r="K174" s="683">
        <v>0</v>
      </c>
      <c r="L174" s="236"/>
      <c r="M174" s="223" t="s">
        <v>833</v>
      </c>
    </row>
    <row r="175" spans="1:13" ht="13.5" thickBot="1">
      <c r="A175" s="492"/>
      <c r="B175" s="246"/>
      <c r="C175" s="246"/>
      <c r="D175" s="247"/>
      <c r="E175" s="248"/>
      <c r="F175" s="504"/>
      <c r="G175" s="507"/>
      <c r="H175" s="507"/>
      <c r="I175" s="507"/>
      <c r="J175" s="203"/>
      <c r="K175" s="684"/>
      <c r="L175" s="238"/>
      <c r="M175" s="249"/>
    </row>
    <row r="176" spans="1:13" ht="12.75">
      <c r="A176" s="481" t="s">
        <v>854</v>
      </c>
      <c r="B176" s="250"/>
      <c r="C176" s="484">
        <v>16</v>
      </c>
      <c r="D176" s="484"/>
      <c r="E176" s="252"/>
      <c r="F176" s="481" t="s">
        <v>855</v>
      </c>
      <c r="G176" s="484">
        <v>1</v>
      </c>
      <c r="H176" s="487">
        <v>235</v>
      </c>
      <c r="I176" s="487">
        <v>6.3</v>
      </c>
      <c r="J176" s="253" t="s">
        <v>692</v>
      </c>
      <c r="K176" s="253">
        <v>129</v>
      </c>
      <c r="L176" s="253"/>
      <c r="M176" s="254"/>
    </row>
    <row r="177" spans="1:13" ht="12.75">
      <c r="A177" s="482"/>
      <c r="B177" s="207"/>
      <c r="C177" s="485"/>
      <c r="D177" s="485"/>
      <c r="E177" s="255"/>
      <c r="F177" s="482"/>
      <c r="G177" s="485"/>
      <c r="H177" s="488"/>
      <c r="I177" s="488"/>
      <c r="J177" s="256" t="s">
        <v>856</v>
      </c>
      <c r="K177" s="685">
        <v>30</v>
      </c>
      <c r="L177" s="251">
        <v>20.77</v>
      </c>
      <c r="M177" s="257" t="s">
        <v>857</v>
      </c>
    </row>
    <row r="178" spans="1:13" ht="12.75">
      <c r="A178" s="482"/>
      <c r="B178" s="207"/>
      <c r="C178" s="485"/>
      <c r="D178" s="485"/>
      <c r="E178" s="255"/>
      <c r="F178" s="482"/>
      <c r="G178" s="485"/>
      <c r="H178" s="488"/>
      <c r="I178" s="488"/>
      <c r="J178" s="220" t="s">
        <v>858</v>
      </c>
      <c r="K178" s="362">
        <v>43</v>
      </c>
      <c r="L178" s="220">
        <v>3.257</v>
      </c>
      <c r="M178" s="255" t="s">
        <v>857</v>
      </c>
    </row>
    <row r="179" spans="1:13" ht="12.75">
      <c r="A179" s="482"/>
      <c r="B179" s="207"/>
      <c r="C179" s="485"/>
      <c r="D179" s="485"/>
      <c r="E179" s="255"/>
      <c r="F179" s="482"/>
      <c r="G179" s="485"/>
      <c r="H179" s="488"/>
      <c r="I179" s="488"/>
      <c r="J179" s="220" t="s">
        <v>859</v>
      </c>
      <c r="K179" s="220">
        <v>16</v>
      </c>
      <c r="L179" s="220">
        <v>0.5</v>
      </c>
      <c r="M179" s="255" t="s">
        <v>857</v>
      </c>
    </row>
    <row r="180" spans="1:13" ht="13.5" thickBot="1">
      <c r="A180" s="482"/>
      <c r="B180" s="207"/>
      <c r="C180" s="486"/>
      <c r="D180" s="486"/>
      <c r="E180" s="259"/>
      <c r="F180" s="482"/>
      <c r="G180" s="486"/>
      <c r="H180" s="489"/>
      <c r="I180" s="489"/>
      <c r="J180" s="221" t="s">
        <v>860</v>
      </c>
      <c r="K180" s="364">
        <v>175</v>
      </c>
      <c r="L180" s="258">
        <v>7.5</v>
      </c>
      <c r="M180" s="260" t="s">
        <v>857</v>
      </c>
    </row>
    <row r="181" spans="1:13" ht="12.75">
      <c r="A181" s="482"/>
      <c r="B181" s="207"/>
      <c r="C181" s="485">
        <v>16</v>
      </c>
      <c r="D181" s="485"/>
      <c r="E181" s="261"/>
      <c r="F181" s="482"/>
      <c r="G181" s="485">
        <v>2</v>
      </c>
      <c r="H181" s="485">
        <v>132</v>
      </c>
      <c r="I181" s="485">
        <v>6.3</v>
      </c>
      <c r="J181" s="253" t="s">
        <v>712</v>
      </c>
      <c r="K181" s="365">
        <v>107</v>
      </c>
      <c r="L181" s="253"/>
      <c r="M181" s="261"/>
    </row>
    <row r="182" spans="1:13" ht="12.75">
      <c r="A182" s="482"/>
      <c r="B182" s="207"/>
      <c r="C182" s="485"/>
      <c r="D182" s="485"/>
      <c r="E182" s="255"/>
      <c r="F182" s="482"/>
      <c r="G182" s="485"/>
      <c r="H182" s="485"/>
      <c r="I182" s="485"/>
      <c r="J182" s="253" t="s">
        <v>861</v>
      </c>
      <c r="K182" s="365">
        <v>22</v>
      </c>
      <c r="L182" s="253">
        <v>20.6</v>
      </c>
      <c r="M182" s="261" t="s">
        <v>857</v>
      </c>
    </row>
    <row r="183" spans="1:13" ht="12.75">
      <c r="A183" s="482"/>
      <c r="B183" s="207"/>
      <c r="C183" s="485"/>
      <c r="D183" s="485"/>
      <c r="E183" s="261"/>
      <c r="F183" s="482"/>
      <c r="G183" s="485"/>
      <c r="H183" s="485"/>
      <c r="I183" s="485"/>
      <c r="J183" s="220" t="s">
        <v>862</v>
      </c>
      <c r="K183" s="362">
        <v>16</v>
      </c>
      <c r="L183" s="220">
        <v>0.5</v>
      </c>
      <c r="M183" s="255" t="s">
        <v>857</v>
      </c>
    </row>
    <row r="184" spans="1:13" ht="13.5" thickBot="1">
      <c r="A184" s="483"/>
      <c r="B184" s="262"/>
      <c r="C184" s="486"/>
      <c r="D184" s="486"/>
      <c r="E184" s="259"/>
      <c r="F184" s="483"/>
      <c r="G184" s="486"/>
      <c r="H184" s="486"/>
      <c r="I184" s="486"/>
      <c r="J184" s="216" t="s">
        <v>863</v>
      </c>
      <c r="K184" s="363">
        <v>93</v>
      </c>
      <c r="L184" s="216">
        <v>6.1</v>
      </c>
      <c r="M184" s="259" t="s">
        <v>857</v>
      </c>
    </row>
  </sheetData>
  <sheetProtection/>
  <mergeCells count="223">
    <mergeCell ref="D14:D16"/>
    <mergeCell ref="E8:E13"/>
    <mergeCell ref="F8:I8"/>
    <mergeCell ref="F9:I9"/>
    <mergeCell ref="F10:I10"/>
    <mergeCell ref="F11:I11"/>
    <mergeCell ref="F12:I12"/>
    <mergeCell ref="F13:I13"/>
    <mergeCell ref="A8:A16"/>
    <mergeCell ref="B8:B13"/>
    <mergeCell ref="C8:C13"/>
    <mergeCell ref="D8:D13"/>
    <mergeCell ref="B14:B16"/>
    <mergeCell ref="C14:C16"/>
    <mergeCell ref="A2:M2"/>
    <mergeCell ref="A4:M4"/>
    <mergeCell ref="A6:E6"/>
    <mergeCell ref="F6:I6"/>
    <mergeCell ref="J6:L6"/>
    <mergeCell ref="M6:M7"/>
    <mergeCell ref="F17:I17"/>
    <mergeCell ref="F18:I18"/>
    <mergeCell ref="F19:I19"/>
    <mergeCell ref="F20:I20"/>
    <mergeCell ref="F21:I21"/>
    <mergeCell ref="F22:F26"/>
    <mergeCell ref="G22:G26"/>
    <mergeCell ref="H22:H26"/>
    <mergeCell ref="I22:I26"/>
    <mergeCell ref="A17:A35"/>
    <mergeCell ref="B17:B26"/>
    <mergeCell ref="C17:C26"/>
    <mergeCell ref="D17:D26"/>
    <mergeCell ref="B27:B35"/>
    <mergeCell ref="C27:C35"/>
    <mergeCell ref="F31:I31"/>
    <mergeCell ref="F32:F35"/>
    <mergeCell ref="G32:G35"/>
    <mergeCell ref="H32:H35"/>
    <mergeCell ref="I32:I35"/>
    <mergeCell ref="E14:E16"/>
    <mergeCell ref="F14:I14"/>
    <mergeCell ref="F15:I15"/>
    <mergeCell ref="F16:I16"/>
    <mergeCell ref="E17:E26"/>
    <mergeCell ref="E40:E42"/>
    <mergeCell ref="F40:I40"/>
    <mergeCell ref="F41:I41"/>
    <mergeCell ref="F42:I42"/>
    <mergeCell ref="D27:D35"/>
    <mergeCell ref="E27:E35"/>
    <mergeCell ref="F27:I27"/>
    <mergeCell ref="F28:I28"/>
    <mergeCell ref="F29:I29"/>
    <mergeCell ref="F30:I30"/>
    <mergeCell ref="E36:E39"/>
    <mergeCell ref="F36:I36"/>
    <mergeCell ref="F37:I37"/>
    <mergeCell ref="F38:I38"/>
    <mergeCell ref="F39:I39"/>
    <mergeCell ref="B40:B42"/>
    <mergeCell ref="C40:C42"/>
    <mergeCell ref="D40:D42"/>
    <mergeCell ref="F54:I54"/>
    <mergeCell ref="F55:I55"/>
    <mergeCell ref="F56:I56"/>
    <mergeCell ref="F57:F63"/>
    <mergeCell ref="A36:A42"/>
    <mergeCell ref="B36:B39"/>
    <mergeCell ref="C36:C39"/>
    <mergeCell ref="D36:D39"/>
    <mergeCell ref="B54:B63"/>
    <mergeCell ref="C54:C63"/>
    <mergeCell ref="D54:D63"/>
    <mergeCell ref="E54:E63"/>
    <mergeCell ref="D43:D53"/>
    <mergeCell ref="E43:E53"/>
    <mergeCell ref="F43:I43"/>
    <mergeCell ref="F44:I44"/>
    <mergeCell ref="F45:I45"/>
    <mergeCell ref="F46:F53"/>
    <mergeCell ref="G46:G53"/>
    <mergeCell ref="H46:H53"/>
    <mergeCell ref="I46:I53"/>
    <mergeCell ref="G68:G74"/>
    <mergeCell ref="H68:H74"/>
    <mergeCell ref="I68:I74"/>
    <mergeCell ref="D75:D86"/>
    <mergeCell ref="E75:E86"/>
    <mergeCell ref="A43:A63"/>
    <mergeCell ref="B43:B53"/>
    <mergeCell ref="C43:C53"/>
    <mergeCell ref="B75:B86"/>
    <mergeCell ref="C75:C86"/>
    <mergeCell ref="E64:E74"/>
    <mergeCell ref="F64:I64"/>
    <mergeCell ref="F65:I65"/>
    <mergeCell ref="F66:I66"/>
    <mergeCell ref="F67:I67"/>
    <mergeCell ref="F68:F74"/>
    <mergeCell ref="I91:I96"/>
    <mergeCell ref="G57:G63"/>
    <mergeCell ref="H57:H63"/>
    <mergeCell ref="I57:I63"/>
    <mergeCell ref="A64:A86"/>
    <mergeCell ref="B64:B74"/>
    <mergeCell ref="C64:C74"/>
    <mergeCell ref="D64:D74"/>
    <mergeCell ref="C97:C106"/>
    <mergeCell ref="E87:E96"/>
    <mergeCell ref="F87:I87"/>
    <mergeCell ref="F88:I88"/>
    <mergeCell ref="F89:I89"/>
    <mergeCell ref="F90:I90"/>
    <mergeCell ref="F91:F96"/>
    <mergeCell ref="G91:G96"/>
    <mergeCell ref="H79:H86"/>
    <mergeCell ref="I79:I86"/>
    <mergeCell ref="H91:H96"/>
    <mergeCell ref="A87:A106"/>
    <mergeCell ref="B87:B96"/>
    <mergeCell ref="C87:C96"/>
    <mergeCell ref="D87:D96"/>
    <mergeCell ref="B97:B106"/>
    <mergeCell ref="F100:I100"/>
    <mergeCell ref="F101:F106"/>
    <mergeCell ref="G101:G106"/>
    <mergeCell ref="H101:H106"/>
    <mergeCell ref="I101:I106"/>
    <mergeCell ref="F75:I75"/>
    <mergeCell ref="F76:I76"/>
    <mergeCell ref="F78:I78"/>
    <mergeCell ref="F79:F86"/>
    <mergeCell ref="G79:G86"/>
    <mergeCell ref="D120:D132"/>
    <mergeCell ref="E120:E132"/>
    <mergeCell ref="F120:I120"/>
    <mergeCell ref="E107:E119"/>
    <mergeCell ref="F107:I107"/>
    <mergeCell ref="D97:D106"/>
    <mergeCell ref="E97:E106"/>
    <mergeCell ref="F97:I97"/>
    <mergeCell ref="F98:I98"/>
    <mergeCell ref="F99:I99"/>
    <mergeCell ref="F108:I108"/>
    <mergeCell ref="F109:I109"/>
    <mergeCell ref="F110:I110"/>
    <mergeCell ref="F111:I111"/>
    <mergeCell ref="F112:I112"/>
    <mergeCell ref="F113:F119"/>
    <mergeCell ref="G113:G119"/>
    <mergeCell ref="H113:H119"/>
    <mergeCell ref="I113:I119"/>
    <mergeCell ref="A107:A132"/>
    <mergeCell ref="B107:B119"/>
    <mergeCell ref="C107:C119"/>
    <mergeCell ref="D107:D119"/>
    <mergeCell ref="B120:B132"/>
    <mergeCell ref="C120:C132"/>
    <mergeCell ref="F121:I121"/>
    <mergeCell ref="F122:I122"/>
    <mergeCell ref="F123:I123"/>
    <mergeCell ref="F124:I124"/>
    <mergeCell ref="F125:I125"/>
    <mergeCell ref="F126:F132"/>
    <mergeCell ref="G126:G132"/>
    <mergeCell ref="H126:H132"/>
    <mergeCell ref="I126:I132"/>
    <mergeCell ref="A133:A144"/>
    <mergeCell ref="B133:B138"/>
    <mergeCell ref="C133:C138"/>
    <mergeCell ref="D133:D138"/>
    <mergeCell ref="B139:B144"/>
    <mergeCell ref="C139:C144"/>
    <mergeCell ref="H149:H153"/>
    <mergeCell ref="I149:I153"/>
    <mergeCell ref="D139:D144"/>
    <mergeCell ref="E139:E144"/>
    <mergeCell ref="F139:I139"/>
    <mergeCell ref="F140:I140"/>
    <mergeCell ref="F141:I141"/>
    <mergeCell ref="F142:I142"/>
    <mergeCell ref="F143:I143"/>
    <mergeCell ref="F144:I144"/>
    <mergeCell ref="E133:E138"/>
    <mergeCell ref="F133:I133"/>
    <mergeCell ref="F134:I134"/>
    <mergeCell ref="F135:I135"/>
    <mergeCell ref="F136:I136"/>
    <mergeCell ref="F137:I137"/>
    <mergeCell ref="F138:I138"/>
    <mergeCell ref="G154:G159"/>
    <mergeCell ref="H154:H159"/>
    <mergeCell ref="I154:I159"/>
    <mergeCell ref="F160:F175"/>
    <mergeCell ref="G160:G166"/>
    <mergeCell ref="H160:H166"/>
    <mergeCell ref="I160:I166"/>
    <mergeCell ref="G167:G175"/>
    <mergeCell ref="H167:H175"/>
    <mergeCell ref="I167:I175"/>
    <mergeCell ref="A145:A175"/>
    <mergeCell ref="F145:F148"/>
    <mergeCell ref="G145:G146"/>
    <mergeCell ref="H145:H146"/>
    <mergeCell ref="I145:I146"/>
    <mergeCell ref="G147:G148"/>
    <mergeCell ref="H147:H148"/>
    <mergeCell ref="I147:I148"/>
    <mergeCell ref="F149:F159"/>
    <mergeCell ref="G149:G153"/>
    <mergeCell ref="G176:G180"/>
    <mergeCell ref="H176:H180"/>
    <mergeCell ref="I176:I180"/>
    <mergeCell ref="C181:C184"/>
    <mergeCell ref="D181:D184"/>
    <mergeCell ref="G181:G184"/>
    <mergeCell ref="H181:H184"/>
    <mergeCell ref="I181:I184"/>
    <mergeCell ref="A176:A184"/>
    <mergeCell ref="C176:C180"/>
    <mergeCell ref="D176:D180"/>
    <mergeCell ref="F176:F18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9.625" style="0" customWidth="1"/>
    <col min="10" max="12" width="11.125" style="0" customWidth="1"/>
    <col min="13" max="13" width="20.25390625" style="0" customWidth="1"/>
  </cols>
  <sheetData>
    <row r="1" ht="15">
      <c r="A1" s="74" t="s">
        <v>138</v>
      </c>
    </row>
    <row r="2" spans="1:13" s="68" customFormat="1" ht="12.75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</row>
    <row r="3" s="68" customFormat="1" ht="12.75">
      <c r="M3" s="72"/>
    </row>
    <row r="4" spans="1:13" s="68" customFormat="1" ht="15.75">
      <c r="A4" s="417" t="s">
        <v>134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</row>
    <row r="5" s="68" customFormat="1" ht="12.75"/>
    <row r="6" spans="1:13" s="67" customFormat="1" ht="12.75" customHeight="1">
      <c r="A6" s="419" t="s">
        <v>121</v>
      </c>
      <c r="B6" s="419"/>
      <c r="C6" s="419"/>
      <c r="D6" s="419"/>
      <c r="E6" s="419"/>
      <c r="F6" s="419" t="s">
        <v>3</v>
      </c>
      <c r="G6" s="419"/>
      <c r="H6" s="419"/>
      <c r="I6" s="419"/>
      <c r="J6" s="419" t="s">
        <v>4</v>
      </c>
      <c r="K6" s="419"/>
      <c r="L6" s="419"/>
      <c r="M6" s="420" t="s">
        <v>122</v>
      </c>
    </row>
    <row r="7" spans="1:13" s="67" customFormat="1" ht="213" customHeight="1">
      <c r="A7" s="71" t="s">
        <v>123</v>
      </c>
      <c r="B7" s="71" t="s">
        <v>124</v>
      </c>
      <c r="C7" s="71" t="s">
        <v>125</v>
      </c>
      <c r="D7" s="71" t="s">
        <v>6</v>
      </c>
      <c r="E7" s="71" t="s">
        <v>7</v>
      </c>
      <c r="F7" s="71" t="s">
        <v>126</v>
      </c>
      <c r="G7" s="71" t="s">
        <v>127</v>
      </c>
      <c r="H7" s="71" t="s">
        <v>9</v>
      </c>
      <c r="I7" s="71" t="s">
        <v>128</v>
      </c>
      <c r="J7" s="71" t="s">
        <v>129</v>
      </c>
      <c r="K7" s="71" t="s">
        <v>130</v>
      </c>
      <c r="L7" s="71" t="s">
        <v>131</v>
      </c>
      <c r="M7" s="420"/>
    </row>
    <row r="8" spans="1:13" s="67" customFormat="1" ht="15.75">
      <c r="A8" s="70">
        <v>1</v>
      </c>
      <c r="B8" s="70">
        <v>2</v>
      </c>
      <c r="C8" s="70">
        <v>3</v>
      </c>
      <c r="D8" s="70">
        <v>6</v>
      </c>
      <c r="E8" s="70">
        <v>7</v>
      </c>
      <c r="F8" s="70">
        <v>9</v>
      </c>
      <c r="G8" s="70">
        <v>10</v>
      </c>
      <c r="H8" s="70">
        <v>11</v>
      </c>
      <c r="I8" s="70">
        <v>12</v>
      </c>
      <c r="J8" s="70">
        <v>13</v>
      </c>
      <c r="K8" s="70">
        <v>14</v>
      </c>
      <c r="L8" s="70">
        <v>15</v>
      </c>
      <c r="M8" s="70">
        <v>16</v>
      </c>
    </row>
    <row r="9" spans="1:13" ht="12.75">
      <c r="A9" s="594" t="s">
        <v>139</v>
      </c>
      <c r="B9" s="594" t="s">
        <v>22</v>
      </c>
      <c r="C9" s="594">
        <v>2.5</v>
      </c>
      <c r="D9" s="594">
        <v>22</v>
      </c>
      <c r="E9" s="599">
        <v>6.2</v>
      </c>
      <c r="F9" s="77"/>
      <c r="G9" s="77"/>
      <c r="H9" s="77"/>
      <c r="I9" s="77"/>
      <c r="J9" s="77" t="s">
        <v>140</v>
      </c>
      <c r="K9" s="77">
        <v>1</v>
      </c>
      <c r="L9" s="78">
        <v>8.1</v>
      </c>
      <c r="M9" s="77" t="s">
        <v>141</v>
      </c>
    </row>
    <row r="10" spans="1:13" ht="12.75">
      <c r="A10" s="595"/>
      <c r="B10" s="595"/>
      <c r="C10" s="595"/>
      <c r="D10" s="595"/>
      <c r="E10" s="600"/>
      <c r="F10" s="79"/>
      <c r="G10" s="79"/>
      <c r="H10" s="79"/>
      <c r="I10" s="79"/>
      <c r="J10" s="77" t="s">
        <v>25</v>
      </c>
      <c r="K10" s="77">
        <v>19</v>
      </c>
      <c r="L10" s="78">
        <v>7.1</v>
      </c>
      <c r="M10" s="77" t="s">
        <v>141</v>
      </c>
    </row>
    <row r="11" spans="1:13" ht="12.75">
      <c r="A11" s="595"/>
      <c r="B11" s="596"/>
      <c r="C11" s="596"/>
      <c r="D11" s="596"/>
      <c r="E11" s="601"/>
      <c r="F11" s="79"/>
      <c r="G11" s="79"/>
      <c r="H11" s="79"/>
      <c r="I11" s="79"/>
      <c r="J11" s="77" t="s">
        <v>26</v>
      </c>
      <c r="K11" s="77">
        <v>2</v>
      </c>
      <c r="L11" s="78">
        <v>11.4</v>
      </c>
      <c r="M11" s="77" t="s">
        <v>141</v>
      </c>
    </row>
    <row r="12" spans="1:13" ht="12.75">
      <c r="A12" s="595"/>
      <c r="B12" s="80" t="s">
        <v>23</v>
      </c>
      <c r="C12" s="80">
        <v>4</v>
      </c>
      <c r="D12" s="80">
        <v>1</v>
      </c>
      <c r="E12" s="81">
        <v>6.2</v>
      </c>
      <c r="F12" s="79"/>
      <c r="G12" s="79"/>
      <c r="H12" s="79"/>
      <c r="I12" s="79"/>
      <c r="J12" s="77" t="s">
        <v>29</v>
      </c>
      <c r="K12" s="77">
        <v>1</v>
      </c>
      <c r="L12" s="78">
        <v>7.3</v>
      </c>
      <c r="M12" s="77" t="s">
        <v>141</v>
      </c>
    </row>
    <row r="13" spans="1:13" ht="12.75">
      <c r="A13" s="594" t="s">
        <v>142</v>
      </c>
      <c r="B13" s="594" t="s">
        <v>22</v>
      </c>
      <c r="C13" s="594">
        <v>6.3</v>
      </c>
      <c r="D13" s="594">
        <v>54</v>
      </c>
      <c r="E13" s="599">
        <v>6.2</v>
      </c>
      <c r="F13" s="79"/>
      <c r="G13" s="79"/>
      <c r="H13" s="79"/>
      <c r="I13" s="79"/>
      <c r="J13" s="77" t="s">
        <v>31</v>
      </c>
      <c r="K13" s="77">
        <v>20</v>
      </c>
      <c r="L13" s="78">
        <v>10.1</v>
      </c>
      <c r="M13" s="77" t="s">
        <v>141</v>
      </c>
    </row>
    <row r="14" spans="1:13" ht="12.75">
      <c r="A14" s="595"/>
      <c r="B14" s="595"/>
      <c r="C14" s="595"/>
      <c r="D14" s="595"/>
      <c r="E14" s="600"/>
      <c r="F14" s="79"/>
      <c r="G14" s="79"/>
      <c r="H14" s="79"/>
      <c r="I14" s="79"/>
      <c r="J14" s="77" t="s">
        <v>32</v>
      </c>
      <c r="K14" s="77">
        <v>14</v>
      </c>
      <c r="L14" s="78">
        <v>9.9</v>
      </c>
      <c r="M14" s="77" t="s">
        <v>141</v>
      </c>
    </row>
    <row r="15" spans="1:13" ht="12.75">
      <c r="A15" s="595"/>
      <c r="B15" s="595"/>
      <c r="C15" s="595"/>
      <c r="D15" s="595"/>
      <c r="E15" s="600"/>
      <c r="F15" s="79"/>
      <c r="G15" s="79"/>
      <c r="H15" s="79"/>
      <c r="I15" s="79"/>
      <c r="J15" s="77" t="s">
        <v>33</v>
      </c>
      <c r="K15" s="77">
        <v>1</v>
      </c>
      <c r="L15" s="78">
        <v>1.1</v>
      </c>
      <c r="M15" s="77" t="s">
        <v>141</v>
      </c>
    </row>
    <row r="16" spans="1:13" ht="25.5">
      <c r="A16" s="595"/>
      <c r="B16" s="596"/>
      <c r="C16" s="596"/>
      <c r="D16" s="596"/>
      <c r="E16" s="601"/>
      <c r="F16" s="79"/>
      <c r="G16" s="79"/>
      <c r="H16" s="79"/>
      <c r="I16" s="79"/>
      <c r="J16" s="77" t="s">
        <v>34</v>
      </c>
      <c r="K16" s="77">
        <v>19</v>
      </c>
      <c r="L16" s="78">
        <v>0.5</v>
      </c>
      <c r="M16" s="77" t="s">
        <v>143</v>
      </c>
    </row>
    <row r="17" spans="1:13" ht="25.5">
      <c r="A17" s="595"/>
      <c r="B17" s="594" t="s">
        <v>23</v>
      </c>
      <c r="C17" s="594">
        <v>6.3</v>
      </c>
      <c r="D17" s="594">
        <v>215</v>
      </c>
      <c r="E17" s="599">
        <v>6.2</v>
      </c>
      <c r="F17" s="79"/>
      <c r="G17" s="79"/>
      <c r="H17" s="79"/>
      <c r="I17" s="79"/>
      <c r="J17" s="77" t="s">
        <v>35</v>
      </c>
      <c r="K17" s="77">
        <v>151</v>
      </c>
      <c r="L17" s="78">
        <v>0.5</v>
      </c>
      <c r="M17" s="77" t="s">
        <v>144</v>
      </c>
    </row>
    <row r="18" spans="1:13" ht="12.75">
      <c r="A18" s="595"/>
      <c r="B18" s="595"/>
      <c r="C18" s="595"/>
      <c r="D18" s="595"/>
      <c r="E18" s="600"/>
      <c r="F18" s="79"/>
      <c r="G18" s="79"/>
      <c r="H18" s="79"/>
      <c r="I18" s="79"/>
      <c r="J18" s="77" t="s">
        <v>36</v>
      </c>
      <c r="K18" s="77">
        <v>64</v>
      </c>
      <c r="L18" s="78">
        <v>12.3</v>
      </c>
      <c r="M18" s="77" t="s">
        <v>141</v>
      </c>
    </row>
    <row r="19" spans="1:13" ht="12.75">
      <c r="A19" s="595"/>
      <c r="B19" s="595"/>
      <c r="C19" s="595"/>
      <c r="D19" s="595"/>
      <c r="E19" s="600"/>
      <c r="F19" s="79"/>
      <c r="G19" s="79"/>
      <c r="H19" s="79"/>
      <c r="I19" s="79"/>
      <c r="J19" s="77" t="s">
        <v>37</v>
      </c>
      <c r="K19" s="77">
        <v>0</v>
      </c>
      <c r="L19" s="78">
        <v>5.2</v>
      </c>
      <c r="M19" s="77" t="s">
        <v>141</v>
      </c>
    </row>
    <row r="20" spans="1:13" ht="12.75">
      <c r="A20" s="596"/>
      <c r="B20" s="596"/>
      <c r="C20" s="596"/>
      <c r="D20" s="596"/>
      <c r="E20" s="601"/>
      <c r="F20" s="79"/>
      <c r="G20" s="79"/>
      <c r="H20" s="79"/>
      <c r="I20" s="79"/>
      <c r="J20" s="77" t="s">
        <v>38</v>
      </c>
      <c r="K20" s="77">
        <v>0</v>
      </c>
      <c r="L20" s="78">
        <v>10.8</v>
      </c>
      <c r="M20" s="77" t="s">
        <v>141</v>
      </c>
    </row>
    <row r="21" spans="1:13" ht="12.75">
      <c r="A21" s="594" t="s">
        <v>145</v>
      </c>
      <c r="B21" s="594" t="s">
        <v>22</v>
      </c>
      <c r="C21" s="594">
        <v>4</v>
      </c>
      <c r="D21" s="594">
        <v>125</v>
      </c>
      <c r="E21" s="599">
        <v>6.4</v>
      </c>
      <c r="F21" s="79"/>
      <c r="G21" s="79"/>
      <c r="H21" s="79"/>
      <c r="I21" s="79"/>
      <c r="J21" s="77" t="s">
        <v>39</v>
      </c>
      <c r="K21" s="77">
        <v>75</v>
      </c>
      <c r="L21" s="78">
        <v>10.2</v>
      </c>
      <c r="M21" s="77" t="s">
        <v>146</v>
      </c>
    </row>
    <row r="22" spans="1:13" ht="12.75">
      <c r="A22" s="595"/>
      <c r="B22" s="595"/>
      <c r="C22" s="595"/>
      <c r="D22" s="595"/>
      <c r="E22" s="600"/>
      <c r="F22" s="79"/>
      <c r="G22" s="79"/>
      <c r="H22" s="79"/>
      <c r="I22" s="79"/>
      <c r="J22" s="77" t="s">
        <v>40</v>
      </c>
      <c r="K22" s="77">
        <v>13</v>
      </c>
      <c r="L22" s="78">
        <v>5.1</v>
      </c>
      <c r="M22" s="77" t="s">
        <v>141</v>
      </c>
    </row>
    <row r="23" spans="1:13" ht="12.75">
      <c r="A23" s="595"/>
      <c r="B23" s="596"/>
      <c r="C23" s="596"/>
      <c r="D23" s="596"/>
      <c r="E23" s="601"/>
      <c r="F23" s="79"/>
      <c r="G23" s="79"/>
      <c r="H23" s="79"/>
      <c r="I23" s="79"/>
      <c r="J23" s="77" t="s">
        <v>41</v>
      </c>
      <c r="K23" s="77">
        <v>37</v>
      </c>
      <c r="L23" s="78">
        <v>4.4</v>
      </c>
      <c r="M23" s="77" t="s">
        <v>141</v>
      </c>
    </row>
    <row r="24" spans="1:13" ht="12.75">
      <c r="A24" s="595"/>
      <c r="B24" s="594" t="s">
        <v>23</v>
      </c>
      <c r="C24" s="594">
        <v>4</v>
      </c>
      <c r="D24" s="594">
        <v>157</v>
      </c>
      <c r="E24" s="599">
        <v>6.2</v>
      </c>
      <c r="F24" s="79"/>
      <c r="G24" s="79"/>
      <c r="H24" s="79"/>
      <c r="I24" s="79"/>
      <c r="J24" s="77" t="s">
        <v>43</v>
      </c>
      <c r="K24" s="77">
        <v>6</v>
      </c>
      <c r="L24" s="78">
        <v>5.3</v>
      </c>
      <c r="M24" s="77" t="s">
        <v>141</v>
      </c>
    </row>
    <row r="25" spans="1:13" ht="12.75">
      <c r="A25" s="595"/>
      <c r="B25" s="595"/>
      <c r="C25" s="595"/>
      <c r="D25" s="595"/>
      <c r="E25" s="600"/>
      <c r="F25" s="79"/>
      <c r="G25" s="79"/>
      <c r="H25" s="79"/>
      <c r="I25" s="79"/>
      <c r="J25" s="77" t="s">
        <v>44</v>
      </c>
      <c r="K25" s="77">
        <v>95</v>
      </c>
      <c r="L25" s="78">
        <v>8.9</v>
      </c>
      <c r="M25" s="77" t="s">
        <v>141</v>
      </c>
    </row>
    <row r="26" spans="1:13" ht="12.75">
      <c r="A26" s="596"/>
      <c r="B26" s="596"/>
      <c r="C26" s="596"/>
      <c r="D26" s="596"/>
      <c r="E26" s="601"/>
      <c r="F26" s="79"/>
      <c r="G26" s="79"/>
      <c r="H26" s="79"/>
      <c r="I26" s="79"/>
      <c r="J26" s="77" t="s">
        <v>42</v>
      </c>
      <c r="K26" s="77">
        <v>56</v>
      </c>
      <c r="L26" s="78">
        <v>5.3</v>
      </c>
      <c r="M26" s="77" t="s">
        <v>141</v>
      </c>
    </row>
    <row r="27" spans="1:13" ht="12.75">
      <c r="A27" s="594" t="s">
        <v>147</v>
      </c>
      <c r="B27" s="594" t="s">
        <v>22</v>
      </c>
      <c r="C27" s="594">
        <v>6.3</v>
      </c>
      <c r="D27" s="594">
        <v>71</v>
      </c>
      <c r="E27" s="599">
        <v>6.2</v>
      </c>
      <c r="F27" s="79"/>
      <c r="G27" s="79"/>
      <c r="H27" s="79"/>
      <c r="I27" s="79"/>
      <c r="J27" s="77" t="s">
        <v>45</v>
      </c>
      <c r="K27" s="77">
        <v>20</v>
      </c>
      <c r="L27" s="78">
        <v>7.1</v>
      </c>
      <c r="M27" s="77" t="s">
        <v>141</v>
      </c>
    </row>
    <row r="28" spans="1:13" ht="12.75">
      <c r="A28" s="595"/>
      <c r="B28" s="595"/>
      <c r="C28" s="595"/>
      <c r="D28" s="595"/>
      <c r="E28" s="600"/>
      <c r="F28" s="79"/>
      <c r="G28" s="79"/>
      <c r="H28" s="79"/>
      <c r="I28" s="79"/>
      <c r="J28" s="77" t="s">
        <v>46</v>
      </c>
      <c r="K28" s="77">
        <v>15</v>
      </c>
      <c r="L28" s="78">
        <v>4.6</v>
      </c>
      <c r="M28" s="77" t="s">
        <v>141</v>
      </c>
    </row>
    <row r="29" spans="1:13" ht="12.75">
      <c r="A29" s="595"/>
      <c r="B29" s="595"/>
      <c r="C29" s="595"/>
      <c r="D29" s="595"/>
      <c r="E29" s="600"/>
      <c r="F29" s="79"/>
      <c r="G29" s="79"/>
      <c r="H29" s="79"/>
      <c r="I29" s="79"/>
      <c r="J29" s="77" t="s">
        <v>47</v>
      </c>
      <c r="K29" s="77">
        <v>22</v>
      </c>
      <c r="L29" s="78">
        <v>4.3</v>
      </c>
      <c r="M29" s="77" t="s">
        <v>141</v>
      </c>
    </row>
    <row r="30" spans="1:13" ht="12.75">
      <c r="A30" s="595"/>
      <c r="B30" s="596"/>
      <c r="C30" s="596"/>
      <c r="D30" s="596"/>
      <c r="E30" s="601"/>
      <c r="F30" s="79"/>
      <c r="G30" s="79"/>
      <c r="H30" s="79"/>
      <c r="I30" s="79"/>
      <c r="J30" s="77" t="s">
        <v>48</v>
      </c>
      <c r="K30" s="77">
        <v>14</v>
      </c>
      <c r="L30" s="78">
        <v>0.8</v>
      </c>
      <c r="M30" s="77" t="s">
        <v>141</v>
      </c>
    </row>
    <row r="31" spans="1:13" ht="12.75">
      <c r="A31" s="595"/>
      <c r="B31" s="594" t="s">
        <v>23</v>
      </c>
      <c r="C31" s="594">
        <v>6.3</v>
      </c>
      <c r="D31" s="594">
        <v>86</v>
      </c>
      <c r="E31" s="599">
        <v>6.25</v>
      </c>
      <c r="F31" s="79"/>
      <c r="G31" s="79"/>
      <c r="H31" s="79"/>
      <c r="I31" s="79"/>
      <c r="J31" s="77" t="s">
        <v>50</v>
      </c>
      <c r="K31" s="77">
        <v>13</v>
      </c>
      <c r="L31" s="78">
        <v>4.6</v>
      </c>
      <c r="M31" s="77" t="s">
        <v>141</v>
      </c>
    </row>
    <row r="32" spans="1:13" ht="12.75">
      <c r="A32" s="595"/>
      <c r="B32" s="595"/>
      <c r="C32" s="595"/>
      <c r="D32" s="595"/>
      <c r="E32" s="600"/>
      <c r="F32" s="79"/>
      <c r="G32" s="79"/>
      <c r="H32" s="79"/>
      <c r="I32" s="79"/>
      <c r="J32" s="77" t="s">
        <v>51</v>
      </c>
      <c r="K32" s="77">
        <v>10</v>
      </c>
      <c r="L32" s="78">
        <v>4.3</v>
      </c>
      <c r="M32" s="77" t="s">
        <v>141</v>
      </c>
    </row>
    <row r="33" spans="1:13" ht="12.75">
      <c r="A33" s="595"/>
      <c r="B33" s="595"/>
      <c r="C33" s="595"/>
      <c r="D33" s="595"/>
      <c r="E33" s="600"/>
      <c r="F33" s="79"/>
      <c r="G33" s="79"/>
      <c r="H33" s="79"/>
      <c r="I33" s="79"/>
      <c r="J33" s="77" t="s">
        <v>52</v>
      </c>
      <c r="K33" s="77">
        <v>25</v>
      </c>
      <c r="L33" s="78">
        <v>7.5</v>
      </c>
      <c r="M33" s="77" t="s">
        <v>141</v>
      </c>
    </row>
    <row r="34" spans="1:13" ht="12.75">
      <c r="A34" s="596"/>
      <c r="B34" s="596"/>
      <c r="C34" s="596"/>
      <c r="D34" s="596"/>
      <c r="E34" s="601"/>
      <c r="F34" s="79"/>
      <c r="G34" s="79"/>
      <c r="H34" s="79"/>
      <c r="I34" s="79"/>
      <c r="J34" s="77" t="s">
        <v>49</v>
      </c>
      <c r="K34" s="77">
        <v>38</v>
      </c>
      <c r="L34" s="78">
        <v>0.7</v>
      </c>
      <c r="M34" s="77" t="s">
        <v>141</v>
      </c>
    </row>
    <row r="35" spans="1:13" ht="12.75">
      <c r="A35" s="594" t="s">
        <v>148</v>
      </c>
      <c r="B35" s="594" t="s">
        <v>22</v>
      </c>
      <c r="C35" s="594">
        <v>6.3</v>
      </c>
      <c r="D35" s="594">
        <v>182</v>
      </c>
      <c r="E35" s="599">
        <v>6.2</v>
      </c>
      <c r="F35" s="79"/>
      <c r="G35" s="79"/>
      <c r="H35" s="79"/>
      <c r="I35" s="79"/>
      <c r="J35" s="77" t="s">
        <v>149</v>
      </c>
      <c r="K35" s="77">
        <v>71</v>
      </c>
      <c r="L35" s="77">
        <v>7.25</v>
      </c>
      <c r="M35" s="77" t="s">
        <v>141</v>
      </c>
    </row>
    <row r="36" spans="1:13" ht="12.75">
      <c r="A36" s="595"/>
      <c r="B36" s="595"/>
      <c r="C36" s="595"/>
      <c r="D36" s="595"/>
      <c r="E36" s="600"/>
      <c r="F36" s="79"/>
      <c r="G36" s="79"/>
      <c r="H36" s="79"/>
      <c r="I36" s="79"/>
      <c r="J36" s="77" t="s">
        <v>91</v>
      </c>
      <c r="K36" s="77">
        <v>21</v>
      </c>
      <c r="L36" s="77">
        <v>1.9</v>
      </c>
      <c r="M36" s="77" t="s">
        <v>141</v>
      </c>
    </row>
    <row r="37" spans="1:13" ht="25.5">
      <c r="A37" s="595"/>
      <c r="B37" s="595" t="s">
        <v>23</v>
      </c>
      <c r="C37" s="595">
        <v>6.3</v>
      </c>
      <c r="D37" s="595">
        <v>6</v>
      </c>
      <c r="E37" s="600">
        <v>6.2</v>
      </c>
      <c r="F37" s="79"/>
      <c r="G37" s="79"/>
      <c r="H37" s="79"/>
      <c r="I37" s="79"/>
      <c r="J37" s="77" t="s">
        <v>87</v>
      </c>
      <c r="K37" s="77">
        <v>1</v>
      </c>
      <c r="L37" s="77">
        <v>1.3</v>
      </c>
      <c r="M37" s="77" t="s">
        <v>150</v>
      </c>
    </row>
    <row r="38" spans="1:13" ht="12.75">
      <c r="A38" s="595"/>
      <c r="B38" s="596" t="s">
        <v>23</v>
      </c>
      <c r="C38" s="596">
        <v>6.3</v>
      </c>
      <c r="D38" s="596">
        <v>6</v>
      </c>
      <c r="E38" s="601">
        <v>6.2</v>
      </c>
      <c r="F38" s="79"/>
      <c r="G38" s="79"/>
      <c r="H38" s="79"/>
      <c r="I38" s="79"/>
      <c r="J38" s="77" t="s">
        <v>86</v>
      </c>
      <c r="K38" s="77">
        <v>89</v>
      </c>
      <c r="L38" s="77">
        <v>11.8</v>
      </c>
      <c r="M38" s="77" t="s">
        <v>141</v>
      </c>
    </row>
    <row r="39" spans="1:13" ht="12.75">
      <c r="A39" s="595"/>
      <c r="B39" s="594" t="s">
        <v>23</v>
      </c>
      <c r="C39" s="597">
        <v>6.3</v>
      </c>
      <c r="D39" s="597">
        <v>141</v>
      </c>
      <c r="E39" s="598">
        <v>6.2</v>
      </c>
      <c r="F39" s="79"/>
      <c r="G39" s="79"/>
      <c r="H39" s="79"/>
      <c r="I39" s="79"/>
      <c r="J39" s="77" t="s">
        <v>89</v>
      </c>
      <c r="K39" s="77">
        <v>61</v>
      </c>
      <c r="L39" s="77">
        <v>7.25</v>
      </c>
      <c r="M39" s="77" t="s">
        <v>151</v>
      </c>
    </row>
    <row r="40" spans="1:13" ht="12.75">
      <c r="A40" s="595"/>
      <c r="B40" s="595"/>
      <c r="C40" s="597"/>
      <c r="D40" s="597"/>
      <c r="E40" s="598"/>
      <c r="F40" s="79"/>
      <c r="G40" s="79"/>
      <c r="H40" s="79"/>
      <c r="I40" s="79"/>
      <c r="J40" s="77" t="s">
        <v>85</v>
      </c>
      <c r="K40" s="77">
        <v>44</v>
      </c>
      <c r="L40" s="77">
        <v>1.9</v>
      </c>
      <c r="M40" s="77" t="s">
        <v>141</v>
      </c>
    </row>
    <row r="41" spans="1:13" ht="25.5">
      <c r="A41" s="595"/>
      <c r="B41" s="595"/>
      <c r="C41" s="597"/>
      <c r="D41" s="597"/>
      <c r="E41" s="598"/>
      <c r="F41" s="79"/>
      <c r="G41" s="79"/>
      <c r="H41" s="79"/>
      <c r="I41" s="79"/>
      <c r="J41" s="77" t="s">
        <v>152</v>
      </c>
      <c r="K41" s="77">
        <v>0</v>
      </c>
      <c r="L41" s="77">
        <v>1.3</v>
      </c>
      <c r="M41" s="77" t="s">
        <v>153</v>
      </c>
    </row>
    <row r="42" spans="1:13" ht="12.75">
      <c r="A42" s="596"/>
      <c r="B42" s="596"/>
      <c r="C42" s="597"/>
      <c r="D42" s="597"/>
      <c r="E42" s="598"/>
      <c r="F42" s="79"/>
      <c r="G42" s="79"/>
      <c r="H42" s="79"/>
      <c r="I42" s="79"/>
      <c r="J42" s="77" t="s">
        <v>84</v>
      </c>
      <c r="K42" s="77">
        <v>36</v>
      </c>
      <c r="L42" s="77">
        <v>11.4</v>
      </c>
      <c r="M42" s="77" t="s">
        <v>141</v>
      </c>
    </row>
    <row r="43" spans="1:13" ht="12.75">
      <c r="A43" s="594" t="s">
        <v>154</v>
      </c>
      <c r="B43" s="597" t="s">
        <v>22</v>
      </c>
      <c r="C43" s="597">
        <v>10</v>
      </c>
      <c r="D43" s="597">
        <v>49</v>
      </c>
      <c r="E43" s="597">
        <v>6.2</v>
      </c>
      <c r="F43" s="79"/>
      <c r="G43" s="79"/>
      <c r="H43" s="79"/>
      <c r="I43" s="79"/>
      <c r="J43" s="77" t="s">
        <v>82</v>
      </c>
      <c r="K43" s="77">
        <v>17</v>
      </c>
      <c r="L43" s="77">
        <v>7.7</v>
      </c>
      <c r="M43" s="77" t="s">
        <v>141</v>
      </c>
    </row>
    <row r="44" spans="1:13" ht="25.5">
      <c r="A44" s="595"/>
      <c r="B44" s="597"/>
      <c r="C44" s="597"/>
      <c r="D44" s="597"/>
      <c r="E44" s="597"/>
      <c r="F44" s="79"/>
      <c r="G44" s="79"/>
      <c r="H44" s="79"/>
      <c r="I44" s="79"/>
      <c r="J44" s="77" t="s">
        <v>96</v>
      </c>
      <c r="K44" s="77">
        <v>7</v>
      </c>
      <c r="L44" s="77">
        <v>0.9</v>
      </c>
      <c r="M44" s="77" t="s">
        <v>155</v>
      </c>
    </row>
    <row r="45" spans="1:13" ht="25.5">
      <c r="A45" s="595"/>
      <c r="B45" s="597"/>
      <c r="C45" s="597"/>
      <c r="D45" s="597"/>
      <c r="E45" s="597"/>
      <c r="F45" s="79"/>
      <c r="G45" s="79"/>
      <c r="H45" s="79"/>
      <c r="I45" s="79"/>
      <c r="J45" s="77" t="s">
        <v>97</v>
      </c>
      <c r="K45" s="77">
        <v>0</v>
      </c>
      <c r="L45" s="77">
        <v>0.6</v>
      </c>
      <c r="M45" s="77" t="s">
        <v>156</v>
      </c>
    </row>
    <row r="46" spans="1:13" ht="12.75">
      <c r="A46" s="595"/>
      <c r="B46" s="597"/>
      <c r="C46" s="597"/>
      <c r="D46" s="597"/>
      <c r="E46" s="597"/>
      <c r="F46" s="79"/>
      <c r="G46" s="79"/>
      <c r="H46" s="79"/>
      <c r="I46" s="79"/>
      <c r="J46" s="77" t="s">
        <v>109</v>
      </c>
      <c r="K46" s="77">
        <v>16</v>
      </c>
      <c r="L46" s="77">
        <v>8.1</v>
      </c>
      <c r="M46" s="77" t="s">
        <v>141</v>
      </c>
    </row>
    <row r="47" spans="1:13" ht="12.75">
      <c r="A47" s="595"/>
      <c r="B47" s="597"/>
      <c r="C47" s="597"/>
      <c r="D47" s="597"/>
      <c r="E47" s="597"/>
      <c r="F47" s="79"/>
      <c r="G47" s="79"/>
      <c r="H47" s="79"/>
      <c r="I47" s="79"/>
      <c r="J47" s="77" t="s">
        <v>99</v>
      </c>
      <c r="K47" s="77">
        <v>6</v>
      </c>
      <c r="L47" s="77">
        <v>3.8</v>
      </c>
      <c r="M47" s="77" t="s">
        <v>141</v>
      </c>
    </row>
    <row r="48" spans="1:13" ht="25.5">
      <c r="A48" s="595"/>
      <c r="B48" s="597"/>
      <c r="C48" s="597"/>
      <c r="D48" s="597"/>
      <c r="E48" s="597"/>
      <c r="F48" s="79"/>
      <c r="G48" s="79"/>
      <c r="H48" s="79"/>
      <c r="I48" s="79"/>
      <c r="J48" s="77" t="s">
        <v>83</v>
      </c>
      <c r="K48" s="77">
        <v>2</v>
      </c>
      <c r="L48" s="77">
        <v>0.1</v>
      </c>
      <c r="M48" s="77" t="s">
        <v>157</v>
      </c>
    </row>
    <row r="49" spans="1:13" ht="12.75">
      <c r="A49" s="595"/>
      <c r="B49" s="597"/>
      <c r="C49" s="597"/>
      <c r="D49" s="597"/>
      <c r="E49" s="597"/>
      <c r="F49" s="79"/>
      <c r="G49" s="79"/>
      <c r="H49" s="79"/>
      <c r="I49" s="79"/>
      <c r="J49" s="77" t="s">
        <v>100</v>
      </c>
      <c r="K49" s="77">
        <v>1</v>
      </c>
      <c r="L49" s="77">
        <v>8.5</v>
      </c>
      <c r="M49" s="77" t="s">
        <v>141</v>
      </c>
    </row>
    <row r="50" spans="1:13" ht="12.75">
      <c r="A50" s="595"/>
      <c r="B50" s="597" t="s">
        <v>23</v>
      </c>
      <c r="C50" s="597">
        <v>10</v>
      </c>
      <c r="D50" s="597">
        <v>179</v>
      </c>
      <c r="E50" s="597">
        <v>6.2</v>
      </c>
      <c r="F50" s="79"/>
      <c r="G50" s="79"/>
      <c r="H50" s="79"/>
      <c r="I50" s="79"/>
      <c r="J50" s="77" t="s">
        <v>92</v>
      </c>
      <c r="K50" s="77">
        <v>21</v>
      </c>
      <c r="L50" s="77">
        <v>9.5</v>
      </c>
      <c r="M50" s="77" t="s">
        <v>141</v>
      </c>
    </row>
    <row r="51" spans="1:13" ht="12.75">
      <c r="A51" s="595"/>
      <c r="B51" s="597"/>
      <c r="C51" s="597"/>
      <c r="D51" s="597"/>
      <c r="E51" s="597"/>
      <c r="F51" s="79"/>
      <c r="G51" s="79"/>
      <c r="H51" s="79"/>
      <c r="I51" s="79"/>
      <c r="J51" s="77" t="s">
        <v>102</v>
      </c>
      <c r="K51" s="77">
        <v>40</v>
      </c>
      <c r="L51" s="77">
        <v>7.7</v>
      </c>
      <c r="M51" s="77" t="s">
        <v>141</v>
      </c>
    </row>
    <row r="52" spans="1:13" ht="12.75">
      <c r="A52" s="595"/>
      <c r="B52" s="597"/>
      <c r="C52" s="597"/>
      <c r="D52" s="597"/>
      <c r="E52" s="597"/>
      <c r="F52" s="79"/>
      <c r="G52" s="79"/>
      <c r="H52" s="79"/>
      <c r="I52" s="79"/>
      <c r="J52" s="77" t="s">
        <v>93</v>
      </c>
      <c r="K52" s="77">
        <v>0</v>
      </c>
      <c r="L52" s="77">
        <v>3.8</v>
      </c>
      <c r="M52" s="77" t="s">
        <v>141</v>
      </c>
    </row>
    <row r="53" spans="1:13" ht="25.5">
      <c r="A53" s="595"/>
      <c r="B53" s="597"/>
      <c r="C53" s="597"/>
      <c r="D53" s="597"/>
      <c r="E53" s="597"/>
      <c r="F53" s="79"/>
      <c r="G53" s="79"/>
      <c r="H53" s="79"/>
      <c r="I53" s="79"/>
      <c r="J53" s="77" t="s">
        <v>94</v>
      </c>
      <c r="K53" s="77">
        <v>4</v>
      </c>
      <c r="L53" s="77">
        <v>0.9</v>
      </c>
      <c r="M53" s="77" t="s">
        <v>158</v>
      </c>
    </row>
    <row r="54" spans="1:13" ht="25.5">
      <c r="A54" s="595"/>
      <c r="B54" s="597"/>
      <c r="C54" s="597"/>
      <c r="D54" s="597"/>
      <c r="E54" s="597"/>
      <c r="F54" s="79"/>
      <c r="G54" s="79"/>
      <c r="H54" s="79"/>
      <c r="I54" s="79"/>
      <c r="J54" s="77" t="s">
        <v>103</v>
      </c>
      <c r="K54" s="77">
        <v>105</v>
      </c>
      <c r="L54" s="77">
        <v>0.6</v>
      </c>
      <c r="M54" s="77" t="s">
        <v>159</v>
      </c>
    </row>
    <row r="55" spans="1:13" ht="12.75">
      <c r="A55" s="595"/>
      <c r="B55" s="597"/>
      <c r="C55" s="597"/>
      <c r="D55" s="597"/>
      <c r="E55" s="597"/>
      <c r="F55" s="79"/>
      <c r="G55" s="79"/>
      <c r="H55" s="79"/>
      <c r="I55" s="79"/>
      <c r="J55" s="77" t="s">
        <v>95</v>
      </c>
      <c r="K55" s="77">
        <v>9</v>
      </c>
      <c r="L55" s="77">
        <v>10.8</v>
      </c>
      <c r="M55" s="77" t="s">
        <v>141</v>
      </c>
    </row>
    <row r="56" spans="1:13" ht="12.75">
      <c r="A56" s="594" t="s">
        <v>160</v>
      </c>
      <c r="B56" s="594" t="s">
        <v>22</v>
      </c>
      <c r="C56" s="594">
        <v>10</v>
      </c>
      <c r="D56" s="594">
        <v>35</v>
      </c>
      <c r="E56" s="594">
        <v>6.2</v>
      </c>
      <c r="F56" s="79"/>
      <c r="G56" s="79"/>
      <c r="H56" s="79"/>
      <c r="I56" s="79"/>
      <c r="J56" s="77" t="s">
        <v>104</v>
      </c>
      <c r="K56" s="77">
        <v>10</v>
      </c>
      <c r="L56" s="78">
        <v>4.1</v>
      </c>
      <c r="M56" s="77" t="s">
        <v>141</v>
      </c>
    </row>
    <row r="57" spans="1:13" ht="12.75">
      <c r="A57" s="595"/>
      <c r="B57" s="595"/>
      <c r="C57" s="595"/>
      <c r="D57" s="595"/>
      <c r="E57" s="595"/>
      <c r="F57" s="79"/>
      <c r="G57" s="79"/>
      <c r="H57" s="79"/>
      <c r="I57" s="79"/>
      <c r="J57" s="77" t="s">
        <v>105</v>
      </c>
      <c r="K57" s="77">
        <v>9</v>
      </c>
      <c r="L57" s="77">
        <v>8.3</v>
      </c>
      <c r="M57" s="77" t="s">
        <v>141</v>
      </c>
    </row>
    <row r="58" spans="1:13" ht="12.75">
      <c r="A58" s="595"/>
      <c r="B58" s="595"/>
      <c r="C58" s="595"/>
      <c r="D58" s="595"/>
      <c r="E58" s="595"/>
      <c r="F58" s="79"/>
      <c r="G58" s="79"/>
      <c r="H58" s="79"/>
      <c r="I58" s="79"/>
      <c r="J58" s="77" t="s">
        <v>161</v>
      </c>
      <c r="K58" s="77">
        <v>16</v>
      </c>
      <c r="L58" s="77">
        <v>9.1</v>
      </c>
      <c r="M58" s="77" t="s">
        <v>141</v>
      </c>
    </row>
    <row r="59" spans="1:13" ht="12.75">
      <c r="A59" s="595"/>
      <c r="B59" s="594" t="s">
        <v>23</v>
      </c>
      <c r="C59" s="594">
        <v>10</v>
      </c>
      <c r="D59" s="594">
        <v>52</v>
      </c>
      <c r="E59" s="594">
        <v>6.2</v>
      </c>
      <c r="F59" s="79"/>
      <c r="G59" s="79"/>
      <c r="H59" s="79"/>
      <c r="I59" s="79"/>
      <c r="J59" s="77" t="s">
        <v>106</v>
      </c>
      <c r="K59" s="77">
        <v>10</v>
      </c>
      <c r="L59" s="82">
        <v>4.1</v>
      </c>
      <c r="M59" s="77" t="s">
        <v>141</v>
      </c>
    </row>
    <row r="60" spans="1:13" ht="12.75">
      <c r="A60" s="595"/>
      <c r="B60" s="595"/>
      <c r="C60" s="595"/>
      <c r="D60" s="595"/>
      <c r="E60" s="595"/>
      <c r="F60" s="79"/>
      <c r="G60" s="79"/>
      <c r="H60" s="79"/>
      <c r="I60" s="79"/>
      <c r="J60" s="77" t="s">
        <v>107</v>
      </c>
      <c r="K60" s="77">
        <v>16</v>
      </c>
      <c r="L60" s="82">
        <v>11.6</v>
      </c>
      <c r="M60" s="77" t="s">
        <v>141</v>
      </c>
    </row>
    <row r="61" spans="1:13" ht="12.75">
      <c r="A61" s="595"/>
      <c r="B61" s="595"/>
      <c r="C61" s="595"/>
      <c r="D61" s="595"/>
      <c r="E61" s="595"/>
      <c r="F61" s="79"/>
      <c r="G61" s="79"/>
      <c r="H61" s="79"/>
      <c r="I61" s="79"/>
      <c r="J61" s="77" t="s">
        <v>108</v>
      </c>
      <c r="K61" s="77">
        <v>26</v>
      </c>
      <c r="L61" s="82">
        <v>8.1</v>
      </c>
      <c r="M61" s="77" t="s">
        <v>141</v>
      </c>
    </row>
    <row r="62" spans="1:13" ht="12.75">
      <c r="A62" s="79"/>
      <c r="B62" s="79"/>
      <c r="C62" s="79"/>
      <c r="D62" s="79"/>
      <c r="E62" s="79"/>
      <c r="F62" s="591" t="s">
        <v>162</v>
      </c>
      <c r="G62" s="594">
        <v>1</v>
      </c>
      <c r="H62" s="594">
        <v>25</v>
      </c>
      <c r="I62" s="594">
        <v>6.2</v>
      </c>
      <c r="J62" s="83" t="s">
        <v>57</v>
      </c>
      <c r="K62" s="78">
        <v>3</v>
      </c>
      <c r="L62" s="78">
        <v>12.3</v>
      </c>
      <c r="M62" s="78" t="s">
        <v>28</v>
      </c>
    </row>
    <row r="63" spans="1:13" ht="12.75">
      <c r="A63" s="79"/>
      <c r="B63" s="79"/>
      <c r="C63" s="79"/>
      <c r="D63" s="79"/>
      <c r="E63" s="79"/>
      <c r="F63" s="592"/>
      <c r="G63" s="595"/>
      <c r="H63" s="595"/>
      <c r="I63" s="595"/>
      <c r="J63" s="83" t="s">
        <v>58</v>
      </c>
      <c r="K63" s="78">
        <v>1</v>
      </c>
      <c r="L63" s="78">
        <v>2.8</v>
      </c>
      <c r="M63" s="78" t="s">
        <v>28</v>
      </c>
    </row>
    <row r="64" spans="1:13" ht="12.75">
      <c r="A64" s="79"/>
      <c r="B64" s="79"/>
      <c r="C64" s="79"/>
      <c r="D64" s="79"/>
      <c r="E64" s="79"/>
      <c r="F64" s="592"/>
      <c r="G64" s="595"/>
      <c r="H64" s="595"/>
      <c r="I64" s="595"/>
      <c r="J64" s="83" t="s">
        <v>59</v>
      </c>
      <c r="K64" s="78">
        <v>4</v>
      </c>
      <c r="L64" s="78">
        <v>1.5</v>
      </c>
      <c r="M64" s="78" t="s">
        <v>70</v>
      </c>
    </row>
    <row r="65" spans="1:13" ht="12.75">
      <c r="A65" s="79"/>
      <c r="B65" s="79"/>
      <c r="C65" s="79"/>
      <c r="D65" s="79"/>
      <c r="E65" s="79"/>
      <c r="F65" s="592"/>
      <c r="G65" s="595"/>
      <c r="H65" s="595"/>
      <c r="I65" s="595"/>
      <c r="J65" s="83" t="s">
        <v>60</v>
      </c>
      <c r="K65" s="78">
        <v>1</v>
      </c>
      <c r="L65" s="78">
        <v>6.6</v>
      </c>
      <c r="M65" s="78" t="s">
        <v>28</v>
      </c>
    </row>
    <row r="66" spans="1:13" ht="12.75">
      <c r="A66" s="79"/>
      <c r="B66" s="79"/>
      <c r="C66" s="79"/>
      <c r="D66" s="79"/>
      <c r="E66" s="79"/>
      <c r="F66" s="592"/>
      <c r="G66" s="595"/>
      <c r="H66" s="595"/>
      <c r="I66" s="595"/>
      <c r="J66" s="83" t="s">
        <v>61</v>
      </c>
      <c r="K66" s="78">
        <v>0</v>
      </c>
      <c r="L66" s="78">
        <v>0.2</v>
      </c>
      <c r="M66" s="78" t="s">
        <v>163</v>
      </c>
    </row>
    <row r="67" spans="1:13" ht="12.75">
      <c r="A67" s="79"/>
      <c r="B67" s="79"/>
      <c r="C67" s="79"/>
      <c r="D67" s="79"/>
      <c r="E67" s="79"/>
      <c r="F67" s="592"/>
      <c r="G67" s="595"/>
      <c r="H67" s="595"/>
      <c r="I67" s="595"/>
      <c r="J67" s="83" t="s">
        <v>62</v>
      </c>
      <c r="K67" s="78">
        <v>16</v>
      </c>
      <c r="L67" s="78">
        <v>3.2</v>
      </c>
      <c r="M67" s="78" t="s">
        <v>73</v>
      </c>
    </row>
    <row r="68" spans="1:13" ht="12.75">
      <c r="A68" s="79"/>
      <c r="B68" s="79"/>
      <c r="C68" s="79"/>
      <c r="D68" s="79"/>
      <c r="E68" s="79"/>
      <c r="F68" s="592"/>
      <c r="G68" s="596"/>
      <c r="H68" s="596"/>
      <c r="I68" s="596"/>
      <c r="J68" s="83" t="s">
        <v>63</v>
      </c>
      <c r="K68" s="78">
        <v>0</v>
      </c>
      <c r="L68" s="78">
        <v>0.2</v>
      </c>
      <c r="M68" s="78" t="s">
        <v>164</v>
      </c>
    </row>
    <row r="69" spans="1:13" ht="12.75">
      <c r="A69" s="79"/>
      <c r="B69" s="79"/>
      <c r="C69" s="79"/>
      <c r="D69" s="79"/>
      <c r="E69" s="79"/>
      <c r="F69" s="592"/>
      <c r="G69" s="594">
        <v>2</v>
      </c>
      <c r="H69" s="594">
        <v>62</v>
      </c>
      <c r="I69" s="594">
        <v>6.2</v>
      </c>
      <c r="J69" s="83" t="s">
        <v>74</v>
      </c>
      <c r="K69" s="78">
        <v>0</v>
      </c>
      <c r="L69" s="78">
        <v>0.2</v>
      </c>
      <c r="M69" s="78" t="s">
        <v>165</v>
      </c>
    </row>
    <row r="70" spans="1:13" ht="12.75">
      <c r="A70" s="79"/>
      <c r="B70" s="79"/>
      <c r="C70" s="79"/>
      <c r="D70" s="79"/>
      <c r="E70" s="79"/>
      <c r="F70" s="592"/>
      <c r="G70" s="595"/>
      <c r="H70" s="595"/>
      <c r="I70" s="595"/>
      <c r="J70" s="83" t="s">
        <v>64</v>
      </c>
      <c r="K70" s="78">
        <v>6</v>
      </c>
      <c r="L70" s="78">
        <v>2.4</v>
      </c>
      <c r="M70" s="78" t="s">
        <v>28</v>
      </c>
    </row>
    <row r="71" spans="1:13" ht="12.75">
      <c r="A71" s="79"/>
      <c r="B71" s="79"/>
      <c r="C71" s="79"/>
      <c r="D71" s="79"/>
      <c r="E71" s="79"/>
      <c r="F71" s="592"/>
      <c r="G71" s="595"/>
      <c r="H71" s="595"/>
      <c r="I71" s="595"/>
      <c r="J71" s="83" t="s">
        <v>65</v>
      </c>
      <c r="K71" s="78">
        <v>34</v>
      </c>
      <c r="L71" s="78">
        <v>4.8</v>
      </c>
      <c r="M71" s="78" t="s">
        <v>69</v>
      </c>
    </row>
    <row r="72" spans="1:13" ht="12.75">
      <c r="A72" s="79"/>
      <c r="B72" s="79"/>
      <c r="C72" s="79"/>
      <c r="D72" s="79"/>
      <c r="E72" s="79"/>
      <c r="F72" s="592"/>
      <c r="G72" s="595"/>
      <c r="H72" s="595"/>
      <c r="I72" s="595"/>
      <c r="J72" s="83" t="s">
        <v>66</v>
      </c>
      <c r="K72" s="78">
        <v>3</v>
      </c>
      <c r="L72" s="78">
        <v>8.1</v>
      </c>
      <c r="M72" s="78" t="s">
        <v>28</v>
      </c>
    </row>
    <row r="73" spans="1:13" ht="12.75">
      <c r="A73" s="79"/>
      <c r="B73" s="79"/>
      <c r="C73" s="79"/>
      <c r="D73" s="79"/>
      <c r="E73" s="79"/>
      <c r="F73" s="592"/>
      <c r="G73" s="595"/>
      <c r="H73" s="595"/>
      <c r="I73" s="595"/>
      <c r="J73" s="83" t="s">
        <v>67</v>
      </c>
      <c r="K73" s="78">
        <v>6</v>
      </c>
      <c r="L73" s="78">
        <v>6.8</v>
      </c>
      <c r="M73" s="78" t="s">
        <v>69</v>
      </c>
    </row>
    <row r="74" spans="1:13" ht="12.75">
      <c r="A74" s="79"/>
      <c r="B74" s="79"/>
      <c r="C74" s="79"/>
      <c r="D74" s="79"/>
      <c r="E74" s="79"/>
      <c r="F74" s="593"/>
      <c r="G74" s="596"/>
      <c r="H74" s="596"/>
      <c r="I74" s="596"/>
      <c r="J74" s="83" t="s">
        <v>68</v>
      </c>
      <c r="K74" s="78">
        <v>13</v>
      </c>
      <c r="L74" s="78">
        <v>1.2</v>
      </c>
      <c r="M74" s="78" t="s">
        <v>73</v>
      </c>
    </row>
  </sheetData>
  <sheetProtection/>
  <mergeCells count="72">
    <mergeCell ref="E9:E11"/>
    <mergeCell ref="A13:A20"/>
    <mergeCell ref="B13:B16"/>
    <mergeCell ref="C13:C16"/>
    <mergeCell ref="D13:D16"/>
    <mergeCell ref="E13:E16"/>
    <mergeCell ref="B17:B20"/>
    <mergeCell ref="C17:C20"/>
    <mergeCell ref="A9:A12"/>
    <mergeCell ref="B9:B11"/>
    <mergeCell ref="C9:C11"/>
    <mergeCell ref="D9:D11"/>
    <mergeCell ref="D17:D20"/>
    <mergeCell ref="E17:E20"/>
    <mergeCell ref="A21:A26"/>
    <mergeCell ref="B21:B23"/>
    <mergeCell ref="C21:C23"/>
    <mergeCell ref="D21:D23"/>
    <mergeCell ref="E21:E23"/>
    <mergeCell ref="B24:B26"/>
    <mergeCell ref="C24:C26"/>
    <mergeCell ref="D24:D26"/>
    <mergeCell ref="E24:E26"/>
    <mergeCell ref="A27:A34"/>
    <mergeCell ref="B27:B30"/>
    <mergeCell ref="C27:C30"/>
    <mergeCell ref="E27:E30"/>
    <mergeCell ref="B31:B34"/>
    <mergeCell ref="C31:C34"/>
    <mergeCell ref="D31:D34"/>
    <mergeCell ref="E31:E34"/>
    <mergeCell ref="D27:D30"/>
    <mergeCell ref="A35:A42"/>
    <mergeCell ref="B35:B38"/>
    <mergeCell ref="C35:C38"/>
    <mergeCell ref="E35:E38"/>
    <mergeCell ref="B39:B42"/>
    <mergeCell ref="C39:C42"/>
    <mergeCell ref="D39:D42"/>
    <mergeCell ref="E39:E42"/>
    <mergeCell ref="D35:D38"/>
    <mergeCell ref="A43:A55"/>
    <mergeCell ref="B43:B49"/>
    <mergeCell ref="C43:C49"/>
    <mergeCell ref="E43:E49"/>
    <mergeCell ref="B50:B55"/>
    <mergeCell ref="C50:C55"/>
    <mergeCell ref="D50:D55"/>
    <mergeCell ref="E50:E55"/>
    <mergeCell ref="D43:D49"/>
    <mergeCell ref="A56:A61"/>
    <mergeCell ref="B56:B58"/>
    <mergeCell ref="C56:C58"/>
    <mergeCell ref="E56:E58"/>
    <mergeCell ref="B59:B61"/>
    <mergeCell ref="C59:C61"/>
    <mergeCell ref="D59:D61"/>
    <mergeCell ref="E59:E61"/>
    <mergeCell ref="D56:D58"/>
    <mergeCell ref="F62:F74"/>
    <mergeCell ref="G62:G68"/>
    <mergeCell ref="H62:H68"/>
    <mergeCell ref="I62:I68"/>
    <mergeCell ref="G69:G74"/>
    <mergeCell ref="H69:H74"/>
    <mergeCell ref="I69:I74"/>
    <mergeCell ref="A2:M2"/>
    <mergeCell ref="A4:M4"/>
    <mergeCell ref="A6:E6"/>
    <mergeCell ref="F6:I6"/>
    <mergeCell ref="J6:L6"/>
    <mergeCell ref="M6:M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9.625" style="0" customWidth="1"/>
    <col min="10" max="12" width="11.125" style="0" customWidth="1"/>
    <col min="13" max="13" width="20.25390625" style="0" customWidth="1"/>
  </cols>
  <sheetData>
    <row r="1" ht="15">
      <c r="A1" s="74" t="s">
        <v>138</v>
      </c>
    </row>
    <row r="2" spans="1:13" s="68" customFormat="1" ht="12.75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</row>
    <row r="3" s="68" customFormat="1" ht="12.75">
      <c r="M3" s="72"/>
    </row>
    <row r="4" spans="1:13" s="68" customFormat="1" ht="15.75">
      <c r="A4" s="417" t="s">
        <v>135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</row>
    <row r="5" s="68" customFormat="1" ht="12.75"/>
    <row r="6" spans="1:13" s="67" customFormat="1" ht="12.75" customHeight="1">
      <c r="A6" s="419" t="s">
        <v>121</v>
      </c>
      <c r="B6" s="419"/>
      <c r="C6" s="419"/>
      <c r="D6" s="419"/>
      <c r="E6" s="419"/>
      <c r="F6" s="419" t="s">
        <v>3</v>
      </c>
      <c r="G6" s="419"/>
      <c r="H6" s="419"/>
      <c r="I6" s="419"/>
      <c r="J6" s="419" t="s">
        <v>4</v>
      </c>
      <c r="K6" s="419"/>
      <c r="L6" s="419"/>
      <c r="M6" s="420" t="s">
        <v>122</v>
      </c>
    </row>
    <row r="7" spans="1:13" s="67" customFormat="1" ht="213" customHeight="1">
      <c r="A7" s="71" t="s">
        <v>123</v>
      </c>
      <c r="B7" s="71" t="s">
        <v>124</v>
      </c>
      <c r="C7" s="71" t="s">
        <v>125</v>
      </c>
      <c r="D7" s="71" t="s">
        <v>6</v>
      </c>
      <c r="E7" s="71" t="s">
        <v>7</v>
      </c>
      <c r="F7" s="71" t="s">
        <v>126</v>
      </c>
      <c r="G7" s="71" t="s">
        <v>127</v>
      </c>
      <c r="H7" s="71" t="s">
        <v>9</v>
      </c>
      <c r="I7" s="71" t="s">
        <v>128</v>
      </c>
      <c r="J7" s="71" t="s">
        <v>129</v>
      </c>
      <c r="K7" s="71" t="s">
        <v>130</v>
      </c>
      <c r="L7" s="71" t="s">
        <v>131</v>
      </c>
      <c r="M7" s="420"/>
    </row>
    <row r="8" spans="1:14" ht="12.75">
      <c r="A8" s="4" t="s">
        <v>166</v>
      </c>
      <c r="B8" s="4">
        <v>1</v>
      </c>
      <c r="C8" s="398">
        <v>6300</v>
      </c>
      <c r="D8" s="603">
        <f>SUM(K8:K13)</f>
        <v>109</v>
      </c>
      <c r="E8" s="603">
        <v>6.2</v>
      </c>
      <c r="F8" s="4" t="s">
        <v>167</v>
      </c>
      <c r="G8" s="4" t="s">
        <v>1301</v>
      </c>
      <c r="H8" s="4" t="s">
        <v>169</v>
      </c>
      <c r="I8" s="4" t="s">
        <v>167</v>
      </c>
      <c r="J8" s="84" t="s">
        <v>170</v>
      </c>
      <c r="K8" s="85">
        <v>4</v>
      </c>
      <c r="L8" s="85">
        <v>4.5</v>
      </c>
      <c r="M8" s="4" t="s">
        <v>171</v>
      </c>
      <c r="N8" s="6"/>
    </row>
    <row r="9" spans="1:14" ht="12.75">
      <c r="A9" s="4" t="s">
        <v>166</v>
      </c>
      <c r="B9" s="4">
        <v>1</v>
      </c>
      <c r="C9" s="398"/>
      <c r="D9" s="603"/>
      <c r="E9" s="603"/>
      <c r="F9" s="4" t="s">
        <v>167</v>
      </c>
      <c r="G9" s="4" t="s">
        <v>168</v>
      </c>
      <c r="H9" s="4" t="s">
        <v>168</v>
      </c>
      <c r="I9" s="4" t="s">
        <v>167</v>
      </c>
      <c r="J9" s="84" t="s">
        <v>172</v>
      </c>
      <c r="K9" s="85">
        <v>1</v>
      </c>
      <c r="L9" s="85">
        <v>0.06</v>
      </c>
      <c r="M9" s="4" t="s">
        <v>173</v>
      </c>
      <c r="N9" s="6"/>
    </row>
    <row r="10" spans="1:14" ht="12.75">
      <c r="A10" s="4" t="s">
        <v>166</v>
      </c>
      <c r="B10" s="4">
        <v>1</v>
      </c>
      <c r="C10" s="398"/>
      <c r="D10" s="603"/>
      <c r="E10" s="603"/>
      <c r="F10" s="4" t="s">
        <v>168</v>
      </c>
      <c r="G10" s="4" t="s">
        <v>168</v>
      </c>
      <c r="H10" s="4" t="s">
        <v>168</v>
      </c>
      <c r="I10" s="4" t="s">
        <v>168</v>
      </c>
      <c r="J10" s="84" t="s">
        <v>174</v>
      </c>
      <c r="K10" s="85">
        <v>3</v>
      </c>
      <c r="L10" s="85">
        <v>5.2</v>
      </c>
      <c r="M10" s="4" t="s">
        <v>171</v>
      </c>
      <c r="N10" s="6"/>
    </row>
    <row r="11" spans="1:14" ht="12.75">
      <c r="A11" s="4" t="s">
        <v>166</v>
      </c>
      <c r="B11" s="4">
        <v>1</v>
      </c>
      <c r="C11" s="398"/>
      <c r="D11" s="603"/>
      <c r="E11" s="603"/>
      <c r="F11" s="4" t="s">
        <v>167</v>
      </c>
      <c r="G11" s="4" t="s">
        <v>168</v>
      </c>
      <c r="H11" s="4" t="s">
        <v>175</v>
      </c>
      <c r="I11" s="4" t="s">
        <v>167</v>
      </c>
      <c r="J11" s="84" t="s">
        <v>176</v>
      </c>
      <c r="K11" s="85">
        <v>38</v>
      </c>
      <c r="L11" s="85">
        <v>2.6</v>
      </c>
      <c r="M11" s="4" t="s">
        <v>171</v>
      </c>
      <c r="N11" s="6"/>
    </row>
    <row r="12" spans="1:14" ht="51">
      <c r="A12" s="4" t="s">
        <v>166</v>
      </c>
      <c r="B12" s="4">
        <v>1</v>
      </c>
      <c r="C12" s="398"/>
      <c r="D12" s="603"/>
      <c r="E12" s="603"/>
      <c r="F12" s="4" t="s">
        <v>167</v>
      </c>
      <c r="G12" s="4" t="s">
        <v>168</v>
      </c>
      <c r="H12" s="4" t="s">
        <v>168</v>
      </c>
      <c r="I12" s="4" t="s">
        <v>167</v>
      </c>
      <c r="J12" s="84" t="s">
        <v>177</v>
      </c>
      <c r="K12" s="85">
        <v>0</v>
      </c>
      <c r="L12" s="85">
        <v>0.06</v>
      </c>
      <c r="M12" s="4" t="s">
        <v>178</v>
      </c>
      <c r="N12" s="6" t="s">
        <v>179</v>
      </c>
    </row>
    <row r="13" spans="1:14" ht="12.75">
      <c r="A13" s="4" t="s">
        <v>166</v>
      </c>
      <c r="B13" s="4">
        <v>1</v>
      </c>
      <c r="C13" s="398"/>
      <c r="D13" s="603"/>
      <c r="E13" s="603"/>
      <c r="F13" s="4" t="s">
        <v>167</v>
      </c>
      <c r="G13" s="4" t="s">
        <v>168</v>
      </c>
      <c r="H13" s="4" t="s">
        <v>175</v>
      </c>
      <c r="I13" s="4" t="s">
        <v>167</v>
      </c>
      <c r="J13" s="84" t="s">
        <v>180</v>
      </c>
      <c r="K13" s="85">
        <v>63</v>
      </c>
      <c r="L13" s="85">
        <v>6.98</v>
      </c>
      <c r="M13" s="4" t="s">
        <v>171</v>
      </c>
      <c r="N13" s="6"/>
    </row>
    <row r="14" spans="1:14" ht="12.75">
      <c r="A14" s="4" t="s">
        <v>166</v>
      </c>
      <c r="B14" s="4">
        <v>2</v>
      </c>
      <c r="C14" s="398">
        <v>6300</v>
      </c>
      <c r="D14" s="603">
        <f>SUM(K14:K18)</f>
        <v>71</v>
      </c>
      <c r="E14" s="398">
        <v>6.2</v>
      </c>
      <c r="F14" s="4" t="s">
        <v>167</v>
      </c>
      <c r="G14" s="4" t="s">
        <v>168</v>
      </c>
      <c r="H14" s="4" t="s">
        <v>175</v>
      </c>
      <c r="I14" s="4" t="s">
        <v>167</v>
      </c>
      <c r="J14" s="84" t="s">
        <v>181</v>
      </c>
      <c r="K14" s="85">
        <v>0</v>
      </c>
      <c r="L14" s="85">
        <v>0.5</v>
      </c>
      <c r="M14" s="4" t="s">
        <v>171</v>
      </c>
      <c r="N14" s="6"/>
    </row>
    <row r="15" spans="1:14" ht="51">
      <c r="A15" s="4" t="s">
        <v>166</v>
      </c>
      <c r="B15" s="4">
        <v>2</v>
      </c>
      <c r="C15" s="398"/>
      <c r="D15" s="603"/>
      <c r="E15" s="398"/>
      <c r="F15" s="4" t="s">
        <v>167</v>
      </c>
      <c r="G15" s="4" t="s">
        <v>168</v>
      </c>
      <c r="H15" s="4" t="s">
        <v>168</v>
      </c>
      <c r="I15" s="4" t="s">
        <v>168</v>
      </c>
      <c r="J15" s="84" t="s">
        <v>182</v>
      </c>
      <c r="K15" s="85">
        <v>0</v>
      </c>
      <c r="L15" s="85">
        <v>0.06</v>
      </c>
      <c r="M15" s="4" t="s">
        <v>178</v>
      </c>
      <c r="N15" s="6" t="s">
        <v>179</v>
      </c>
    </row>
    <row r="16" spans="1:14" ht="12.75">
      <c r="A16" s="4" t="s">
        <v>166</v>
      </c>
      <c r="B16" s="4">
        <v>2</v>
      </c>
      <c r="C16" s="398"/>
      <c r="D16" s="603"/>
      <c r="E16" s="398"/>
      <c r="F16" s="4" t="s">
        <v>167</v>
      </c>
      <c r="G16" s="4" t="s">
        <v>168</v>
      </c>
      <c r="H16" s="4" t="s">
        <v>175</v>
      </c>
      <c r="I16" s="4" t="s">
        <v>167</v>
      </c>
      <c r="J16" s="84" t="s">
        <v>183</v>
      </c>
      <c r="K16" s="85">
        <v>36</v>
      </c>
      <c r="L16" s="85">
        <v>5.2</v>
      </c>
      <c r="M16" s="4" t="s">
        <v>171</v>
      </c>
      <c r="N16" s="6"/>
    </row>
    <row r="17" spans="1:14" ht="12.75">
      <c r="A17" s="4" t="s">
        <v>166</v>
      </c>
      <c r="B17" s="4">
        <v>2</v>
      </c>
      <c r="C17" s="398"/>
      <c r="D17" s="603"/>
      <c r="E17" s="398"/>
      <c r="F17" s="4" t="s">
        <v>167</v>
      </c>
      <c r="G17" s="4" t="s">
        <v>168</v>
      </c>
      <c r="H17" s="4" t="s">
        <v>175</v>
      </c>
      <c r="I17" s="4" t="s">
        <v>167</v>
      </c>
      <c r="J17" s="84" t="s">
        <v>184</v>
      </c>
      <c r="K17" s="85">
        <v>1</v>
      </c>
      <c r="L17" s="85">
        <v>0.06</v>
      </c>
      <c r="M17" s="4" t="s">
        <v>185</v>
      </c>
      <c r="N17" s="6"/>
    </row>
    <row r="18" spans="1:14" ht="13.5" thickBot="1">
      <c r="A18" s="86" t="s">
        <v>166</v>
      </c>
      <c r="B18" s="86">
        <v>2</v>
      </c>
      <c r="C18" s="604"/>
      <c r="D18" s="605"/>
      <c r="E18" s="604"/>
      <c r="F18" s="86" t="s">
        <v>167</v>
      </c>
      <c r="G18" s="86" t="s">
        <v>168</v>
      </c>
      <c r="H18" s="86" t="s">
        <v>175</v>
      </c>
      <c r="I18" s="86" t="s">
        <v>167</v>
      </c>
      <c r="J18" s="88" t="s">
        <v>186</v>
      </c>
      <c r="K18" s="89">
        <v>34</v>
      </c>
      <c r="L18" s="89">
        <v>5.2</v>
      </c>
      <c r="M18" s="86" t="s">
        <v>171</v>
      </c>
      <c r="N18" s="6"/>
    </row>
    <row r="19" spans="1:14" ht="12.75">
      <c r="A19" s="90" t="s">
        <v>187</v>
      </c>
      <c r="B19" s="608">
        <v>2</v>
      </c>
      <c r="C19" s="608">
        <v>4000</v>
      </c>
      <c r="D19" s="609">
        <f>SUM(K19:K20)</f>
        <v>10</v>
      </c>
      <c r="E19" s="608">
        <v>6.2</v>
      </c>
      <c r="F19" s="90" t="s">
        <v>167</v>
      </c>
      <c r="G19" s="90" t="s">
        <v>168</v>
      </c>
      <c r="H19" s="90" t="s">
        <v>168</v>
      </c>
      <c r="I19" s="90" t="s">
        <v>168</v>
      </c>
      <c r="J19" s="92" t="s">
        <v>188</v>
      </c>
      <c r="K19" s="93">
        <v>6</v>
      </c>
      <c r="L19" s="93">
        <v>7.73</v>
      </c>
      <c r="M19" s="90" t="s">
        <v>189</v>
      </c>
      <c r="N19" s="6"/>
    </row>
    <row r="20" spans="1:14" ht="13.5" thickBot="1">
      <c r="A20" s="86" t="s">
        <v>187</v>
      </c>
      <c r="B20" s="604"/>
      <c r="C20" s="604"/>
      <c r="D20" s="605"/>
      <c r="E20" s="604"/>
      <c r="F20" s="86" t="s">
        <v>168</v>
      </c>
      <c r="G20" s="86" t="s">
        <v>168</v>
      </c>
      <c r="H20" s="86" t="s">
        <v>168</v>
      </c>
      <c r="I20" s="86" t="s">
        <v>168</v>
      </c>
      <c r="J20" s="88" t="s">
        <v>190</v>
      </c>
      <c r="K20" s="89">
        <v>4</v>
      </c>
      <c r="L20" s="89"/>
      <c r="M20" s="86" t="s">
        <v>70</v>
      </c>
      <c r="N20" s="6"/>
    </row>
    <row r="21" spans="1:14" ht="12.75">
      <c r="A21" s="90" t="s">
        <v>191</v>
      </c>
      <c r="B21" s="608">
        <v>1</v>
      </c>
      <c r="C21" s="608">
        <v>4000</v>
      </c>
      <c r="D21" s="609">
        <f>SUM(K21:K22)</f>
        <v>0</v>
      </c>
      <c r="E21" s="608">
        <v>6.4</v>
      </c>
      <c r="F21" s="90" t="s">
        <v>167</v>
      </c>
      <c r="G21" s="90" t="s">
        <v>168</v>
      </c>
      <c r="H21" s="90" t="s">
        <v>168</v>
      </c>
      <c r="I21" s="90" t="s">
        <v>167</v>
      </c>
      <c r="J21" s="92" t="s">
        <v>192</v>
      </c>
      <c r="K21" s="93">
        <v>0</v>
      </c>
      <c r="L21" s="93">
        <v>4.56</v>
      </c>
      <c r="M21" s="90" t="s">
        <v>171</v>
      </c>
      <c r="N21" s="94"/>
    </row>
    <row r="22" spans="1:14" ht="12.75">
      <c r="A22" s="4" t="s">
        <v>193</v>
      </c>
      <c r="B22" s="398"/>
      <c r="C22" s="398"/>
      <c r="D22" s="603"/>
      <c r="E22" s="398"/>
      <c r="F22" s="4" t="s">
        <v>168</v>
      </c>
      <c r="G22" s="4" t="s">
        <v>168</v>
      </c>
      <c r="H22" s="4" t="s">
        <v>168</v>
      </c>
      <c r="I22" s="4" t="s">
        <v>168</v>
      </c>
      <c r="J22" s="84" t="s">
        <v>194</v>
      </c>
      <c r="K22" s="85">
        <v>0</v>
      </c>
      <c r="L22" s="85">
        <v>3.02</v>
      </c>
      <c r="M22" s="4" t="s">
        <v>171</v>
      </c>
      <c r="N22" s="6"/>
    </row>
    <row r="23" spans="1:14" ht="12.75">
      <c r="A23" s="4" t="s">
        <v>193</v>
      </c>
      <c r="B23" s="398">
        <v>2</v>
      </c>
      <c r="C23" s="398">
        <v>2500</v>
      </c>
      <c r="D23" s="603">
        <f>SUM(K23:K24)</f>
        <v>10</v>
      </c>
      <c r="E23" s="398">
        <v>6.3</v>
      </c>
      <c r="F23" s="4" t="s">
        <v>168</v>
      </c>
      <c r="G23" s="4" t="s">
        <v>168</v>
      </c>
      <c r="H23" s="4" t="s">
        <v>168</v>
      </c>
      <c r="I23" s="4" t="s">
        <v>168</v>
      </c>
      <c r="J23" s="84" t="s">
        <v>195</v>
      </c>
      <c r="K23" s="85">
        <v>9</v>
      </c>
      <c r="L23" s="85">
        <v>7.3</v>
      </c>
      <c r="M23" s="4" t="s">
        <v>171</v>
      </c>
      <c r="N23" s="6"/>
    </row>
    <row r="24" spans="1:14" ht="13.5" thickBot="1">
      <c r="A24" s="86" t="s">
        <v>193</v>
      </c>
      <c r="B24" s="604"/>
      <c r="C24" s="604"/>
      <c r="D24" s="605"/>
      <c r="E24" s="604"/>
      <c r="F24" s="86" t="s">
        <v>168</v>
      </c>
      <c r="G24" s="86" t="s">
        <v>168</v>
      </c>
      <c r="H24" s="86" t="s">
        <v>168</v>
      </c>
      <c r="I24" s="86" t="s">
        <v>168</v>
      </c>
      <c r="J24" s="88" t="s">
        <v>196</v>
      </c>
      <c r="K24" s="89">
        <v>1</v>
      </c>
      <c r="L24" s="89">
        <v>1.54</v>
      </c>
      <c r="M24" s="86" t="s">
        <v>171</v>
      </c>
      <c r="N24" s="6"/>
    </row>
    <row r="25" spans="1:14" ht="38.25">
      <c r="A25" s="90" t="s">
        <v>197</v>
      </c>
      <c r="B25" s="90">
        <v>1</v>
      </c>
      <c r="C25" s="90">
        <v>4000</v>
      </c>
      <c r="D25" s="91">
        <v>0</v>
      </c>
      <c r="E25" s="90">
        <v>6.3</v>
      </c>
      <c r="F25" s="90" t="s">
        <v>168</v>
      </c>
      <c r="G25" s="90" t="s">
        <v>168</v>
      </c>
      <c r="H25" s="90" t="s">
        <v>168</v>
      </c>
      <c r="I25" s="90" t="s">
        <v>168</v>
      </c>
      <c r="J25" s="92" t="s">
        <v>198</v>
      </c>
      <c r="K25" s="93">
        <v>70</v>
      </c>
      <c r="L25" s="93">
        <v>0.33</v>
      </c>
      <c r="M25" s="90" t="s">
        <v>171</v>
      </c>
      <c r="N25" s="6" t="s">
        <v>199</v>
      </c>
    </row>
    <row r="26" spans="1:14" ht="12.75">
      <c r="A26" s="4" t="s">
        <v>200</v>
      </c>
      <c r="B26" s="398">
        <v>2</v>
      </c>
      <c r="C26" s="398">
        <v>4000</v>
      </c>
      <c r="D26" s="603">
        <v>142</v>
      </c>
      <c r="E26" s="398">
        <v>6.3</v>
      </c>
      <c r="F26" s="4" t="s">
        <v>168</v>
      </c>
      <c r="G26" s="4" t="s">
        <v>168</v>
      </c>
      <c r="H26" s="4" t="s">
        <v>168</v>
      </c>
      <c r="I26" s="4" t="s">
        <v>168</v>
      </c>
      <c r="J26" s="84" t="s">
        <v>201</v>
      </c>
      <c r="K26" s="85">
        <v>15</v>
      </c>
      <c r="L26" s="85">
        <v>4.34</v>
      </c>
      <c r="M26" s="4" t="s">
        <v>171</v>
      </c>
      <c r="N26" s="6"/>
    </row>
    <row r="27" spans="1:14" ht="13.5" thickBot="1">
      <c r="A27" s="86" t="s">
        <v>200</v>
      </c>
      <c r="B27" s="604"/>
      <c r="C27" s="604"/>
      <c r="D27" s="605"/>
      <c r="E27" s="604"/>
      <c r="F27" s="86" t="s">
        <v>168</v>
      </c>
      <c r="G27" s="86" t="s">
        <v>168</v>
      </c>
      <c r="H27" s="86" t="s">
        <v>168</v>
      </c>
      <c r="I27" s="86" t="s">
        <v>168</v>
      </c>
      <c r="J27" s="88" t="s">
        <v>202</v>
      </c>
      <c r="K27" s="89">
        <v>57</v>
      </c>
      <c r="L27" s="89">
        <v>4.34</v>
      </c>
      <c r="M27" s="86" t="s">
        <v>171</v>
      </c>
      <c r="N27" s="6"/>
    </row>
    <row r="28" spans="1:14" ht="12.75">
      <c r="A28" s="90" t="s">
        <v>203</v>
      </c>
      <c r="B28" s="608">
        <v>1</v>
      </c>
      <c r="C28" s="608">
        <v>2500</v>
      </c>
      <c r="D28" s="609">
        <f>SUM(K28:K29)</f>
        <v>57</v>
      </c>
      <c r="E28" s="608">
        <v>6.2</v>
      </c>
      <c r="F28" s="90" t="s">
        <v>168</v>
      </c>
      <c r="G28" s="90" t="s">
        <v>168</v>
      </c>
      <c r="H28" s="90" t="s">
        <v>168</v>
      </c>
      <c r="I28" s="90" t="s">
        <v>168</v>
      </c>
      <c r="J28" s="92" t="s">
        <v>204</v>
      </c>
      <c r="K28" s="93">
        <v>57</v>
      </c>
      <c r="L28" s="93">
        <v>7.59</v>
      </c>
      <c r="M28" s="90" t="s">
        <v>171</v>
      </c>
      <c r="N28" s="6"/>
    </row>
    <row r="29" spans="1:14" ht="12.75">
      <c r="A29" s="4" t="s">
        <v>203</v>
      </c>
      <c r="B29" s="398"/>
      <c r="C29" s="398"/>
      <c r="D29" s="603"/>
      <c r="E29" s="398"/>
      <c r="F29" s="4" t="s">
        <v>168</v>
      </c>
      <c r="G29" s="4" t="s">
        <v>168</v>
      </c>
      <c r="H29" s="4" t="s">
        <v>168</v>
      </c>
      <c r="I29" s="4" t="s">
        <v>168</v>
      </c>
      <c r="J29" s="84" t="s">
        <v>205</v>
      </c>
      <c r="K29" s="85">
        <v>0</v>
      </c>
      <c r="L29" s="85">
        <v>5.17</v>
      </c>
      <c r="M29" s="4" t="s">
        <v>171</v>
      </c>
      <c r="N29" s="6"/>
    </row>
    <row r="30" spans="1:14" ht="12.75">
      <c r="A30" s="4" t="s">
        <v>203</v>
      </c>
      <c r="B30" s="398">
        <v>2</v>
      </c>
      <c r="C30" s="398">
        <v>4000</v>
      </c>
      <c r="D30" s="603">
        <f>SUM(K30:K31)</f>
        <v>43</v>
      </c>
      <c r="E30" s="398">
        <v>6.3</v>
      </c>
      <c r="F30" s="4" t="s">
        <v>168</v>
      </c>
      <c r="G30" s="4" t="s">
        <v>168</v>
      </c>
      <c r="H30" s="4" t="s">
        <v>168</v>
      </c>
      <c r="I30" s="4" t="s">
        <v>168</v>
      </c>
      <c r="J30" s="84" t="s">
        <v>206</v>
      </c>
      <c r="K30" s="85">
        <v>17</v>
      </c>
      <c r="L30" s="85">
        <v>7.53</v>
      </c>
      <c r="M30" s="4" t="s">
        <v>171</v>
      </c>
      <c r="N30" s="6"/>
    </row>
    <row r="31" spans="1:14" ht="13.5" thickBot="1">
      <c r="A31" s="86" t="s">
        <v>207</v>
      </c>
      <c r="B31" s="604"/>
      <c r="C31" s="604"/>
      <c r="D31" s="605"/>
      <c r="E31" s="604"/>
      <c r="F31" s="86" t="s">
        <v>168</v>
      </c>
      <c r="G31" s="86" t="s">
        <v>168</v>
      </c>
      <c r="H31" s="86" t="s">
        <v>168</v>
      </c>
      <c r="I31" s="86" t="s">
        <v>168</v>
      </c>
      <c r="J31" s="88" t="s">
        <v>208</v>
      </c>
      <c r="K31" s="89">
        <v>26</v>
      </c>
      <c r="L31" s="89">
        <v>8.74</v>
      </c>
      <c r="M31" s="86" t="s">
        <v>171</v>
      </c>
      <c r="N31" s="6"/>
    </row>
    <row r="32" spans="1:14" ht="12.75">
      <c r="A32" s="90" t="s">
        <v>209</v>
      </c>
      <c r="B32" s="608">
        <v>1</v>
      </c>
      <c r="C32" s="608">
        <v>4000</v>
      </c>
      <c r="D32" s="609">
        <f>SUM(K32:K33)</f>
        <v>43</v>
      </c>
      <c r="E32" s="608">
        <v>6.4</v>
      </c>
      <c r="F32" s="90" t="s">
        <v>168</v>
      </c>
      <c r="G32" s="90" t="s">
        <v>168</v>
      </c>
      <c r="H32" s="90" t="s">
        <v>168</v>
      </c>
      <c r="I32" s="90" t="s">
        <v>168</v>
      </c>
      <c r="J32" s="92" t="s">
        <v>210</v>
      </c>
      <c r="K32" s="93">
        <v>19</v>
      </c>
      <c r="L32" s="93">
        <v>4.9</v>
      </c>
      <c r="M32" s="90" t="s">
        <v>171</v>
      </c>
      <c r="N32" s="6"/>
    </row>
    <row r="33" spans="1:14" ht="12.75">
      <c r="A33" s="4" t="s">
        <v>209</v>
      </c>
      <c r="B33" s="398"/>
      <c r="C33" s="398"/>
      <c r="D33" s="603"/>
      <c r="E33" s="398"/>
      <c r="F33" s="4" t="s">
        <v>168</v>
      </c>
      <c r="G33" s="4" t="s">
        <v>168</v>
      </c>
      <c r="H33" s="4" t="s">
        <v>168</v>
      </c>
      <c r="I33" s="4" t="s">
        <v>168</v>
      </c>
      <c r="J33" s="84" t="s">
        <v>211</v>
      </c>
      <c r="K33" s="85">
        <v>24</v>
      </c>
      <c r="L33" s="85">
        <v>3.74</v>
      </c>
      <c r="M33" s="4" t="s">
        <v>171</v>
      </c>
      <c r="N33" s="6"/>
    </row>
    <row r="34" spans="1:14" ht="13.5" thickBot="1">
      <c r="A34" s="86" t="s">
        <v>209</v>
      </c>
      <c r="B34" s="86">
        <v>2</v>
      </c>
      <c r="C34" s="86">
        <v>4000</v>
      </c>
      <c r="D34" s="87">
        <f>SUM(K34)</f>
        <v>0</v>
      </c>
      <c r="E34" s="86">
        <v>6.3</v>
      </c>
      <c r="F34" s="86" t="s">
        <v>168</v>
      </c>
      <c r="G34" s="86" t="s">
        <v>168</v>
      </c>
      <c r="H34" s="86" t="s">
        <v>168</v>
      </c>
      <c r="I34" s="86" t="s">
        <v>168</v>
      </c>
      <c r="J34" s="88" t="s">
        <v>212</v>
      </c>
      <c r="K34" s="89">
        <v>0</v>
      </c>
      <c r="L34" s="89">
        <v>4.95</v>
      </c>
      <c r="M34" s="86" t="s">
        <v>171</v>
      </c>
      <c r="N34" s="95"/>
    </row>
    <row r="35" spans="1:14" ht="51">
      <c r="A35" s="75" t="s">
        <v>168</v>
      </c>
      <c r="B35" s="75" t="s">
        <v>168</v>
      </c>
      <c r="C35" s="75" t="s">
        <v>168</v>
      </c>
      <c r="D35" s="96" t="s">
        <v>168</v>
      </c>
      <c r="E35" s="75" t="s">
        <v>168</v>
      </c>
      <c r="F35" s="75" t="s">
        <v>213</v>
      </c>
      <c r="G35" s="393">
        <v>1</v>
      </c>
      <c r="H35" s="602">
        <f>SUM(K35:K37)</f>
        <v>140</v>
      </c>
      <c r="I35" s="393">
        <v>6.4</v>
      </c>
      <c r="J35" s="98" t="s">
        <v>214</v>
      </c>
      <c r="K35" s="99">
        <v>134</v>
      </c>
      <c r="L35" s="99">
        <v>0.2</v>
      </c>
      <c r="M35" s="75" t="s">
        <v>215</v>
      </c>
      <c r="N35" s="6"/>
    </row>
    <row r="36" spans="1:14" ht="51">
      <c r="A36" s="4" t="s">
        <v>168</v>
      </c>
      <c r="B36" s="4" t="s">
        <v>168</v>
      </c>
      <c r="C36" s="4" t="s">
        <v>168</v>
      </c>
      <c r="D36" s="100" t="s">
        <v>168</v>
      </c>
      <c r="E36" s="4" t="s">
        <v>168</v>
      </c>
      <c r="F36" s="4" t="s">
        <v>213</v>
      </c>
      <c r="G36" s="398"/>
      <c r="H36" s="603"/>
      <c r="I36" s="398"/>
      <c r="J36" s="84" t="s">
        <v>216</v>
      </c>
      <c r="K36" s="85">
        <v>6</v>
      </c>
      <c r="L36" s="85">
        <v>4.5</v>
      </c>
      <c r="M36" s="4" t="s">
        <v>171</v>
      </c>
      <c r="N36" s="6"/>
    </row>
    <row r="37" spans="1:14" ht="51">
      <c r="A37" s="4" t="s">
        <v>168</v>
      </c>
      <c r="B37" s="4" t="s">
        <v>168</v>
      </c>
      <c r="C37" s="4" t="s">
        <v>168</v>
      </c>
      <c r="D37" s="100" t="s">
        <v>168</v>
      </c>
      <c r="E37" s="4" t="s">
        <v>168</v>
      </c>
      <c r="F37" s="4" t="s">
        <v>213</v>
      </c>
      <c r="G37" s="398"/>
      <c r="H37" s="603"/>
      <c r="I37" s="398"/>
      <c r="J37" s="84" t="s">
        <v>217</v>
      </c>
      <c r="K37" s="85">
        <v>0</v>
      </c>
      <c r="L37" s="85">
        <v>3.6</v>
      </c>
      <c r="M37" s="4" t="s">
        <v>171</v>
      </c>
      <c r="N37" s="6"/>
    </row>
    <row r="38" spans="1:14" ht="51">
      <c r="A38" s="4" t="s">
        <v>168</v>
      </c>
      <c r="B38" s="4" t="s">
        <v>168</v>
      </c>
      <c r="C38" s="4" t="s">
        <v>168</v>
      </c>
      <c r="D38" s="100" t="s">
        <v>168</v>
      </c>
      <c r="E38" s="4" t="s">
        <v>168</v>
      </c>
      <c r="F38" s="4" t="s">
        <v>213</v>
      </c>
      <c r="G38" s="398">
        <v>2</v>
      </c>
      <c r="H38" s="603">
        <f>SUM(K38:K39)</f>
        <v>120</v>
      </c>
      <c r="I38" s="398">
        <v>6.3</v>
      </c>
      <c r="J38" s="84" t="s">
        <v>218</v>
      </c>
      <c r="K38" s="85">
        <v>0</v>
      </c>
      <c r="L38" s="85">
        <v>14.3</v>
      </c>
      <c r="M38" s="4" t="s">
        <v>171</v>
      </c>
      <c r="N38" s="6"/>
    </row>
    <row r="39" spans="1:14" ht="51.75" thickBot="1">
      <c r="A39" s="86" t="s">
        <v>168</v>
      </c>
      <c r="B39" s="86" t="s">
        <v>168</v>
      </c>
      <c r="C39" s="86" t="s">
        <v>168</v>
      </c>
      <c r="D39" s="101" t="s">
        <v>168</v>
      </c>
      <c r="E39" s="86" t="s">
        <v>168</v>
      </c>
      <c r="F39" s="86" t="s">
        <v>213</v>
      </c>
      <c r="G39" s="604"/>
      <c r="H39" s="605"/>
      <c r="I39" s="604"/>
      <c r="J39" s="88" t="s">
        <v>219</v>
      </c>
      <c r="K39" s="89">
        <v>120</v>
      </c>
      <c r="L39" s="89">
        <v>0.8</v>
      </c>
      <c r="M39" s="86" t="s">
        <v>220</v>
      </c>
      <c r="N39" s="6"/>
    </row>
    <row r="40" spans="1:14" ht="38.25">
      <c r="A40" s="75" t="s">
        <v>168</v>
      </c>
      <c r="B40" s="75" t="s">
        <v>168</v>
      </c>
      <c r="C40" s="75" t="s">
        <v>168</v>
      </c>
      <c r="D40" s="96" t="s">
        <v>168</v>
      </c>
      <c r="E40" s="75" t="s">
        <v>168</v>
      </c>
      <c r="F40" s="75" t="s">
        <v>221</v>
      </c>
      <c r="G40" s="393">
        <v>1</v>
      </c>
      <c r="H40" s="602">
        <f>SUM(K40:K42)</f>
        <v>264</v>
      </c>
      <c r="I40" s="393">
        <v>6.4</v>
      </c>
      <c r="J40" s="98" t="s">
        <v>222</v>
      </c>
      <c r="K40" s="99">
        <v>142</v>
      </c>
      <c r="L40" s="99">
        <v>0.1</v>
      </c>
      <c r="M40" s="75" t="s">
        <v>223</v>
      </c>
      <c r="N40" s="6"/>
    </row>
    <row r="41" spans="1:14" ht="38.25">
      <c r="A41" s="4" t="s">
        <v>168</v>
      </c>
      <c r="B41" s="4" t="s">
        <v>168</v>
      </c>
      <c r="C41" s="4" t="s">
        <v>168</v>
      </c>
      <c r="D41" s="100" t="s">
        <v>168</v>
      </c>
      <c r="E41" s="4" t="s">
        <v>168</v>
      </c>
      <c r="F41" s="4" t="s">
        <v>221</v>
      </c>
      <c r="G41" s="398"/>
      <c r="H41" s="603"/>
      <c r="I41" s="398"/>
      <c r="J41" s="84" t="s">
        <v>224</v>
      </c>
      <c r="K41" s="85">
        <v>8</v>
      </c>
      <c r="L41" s="85">
        <v>0.4</v>
      </c>
      <c r="M41" s="4" t="s">
        <v>225</v>
      </c>
      <c r="N41" s="6"/>
    </row>
    <row r="42" spans="1:14" ht="38.25">
      <c r="A42" s="4" t="s">
        <v>168</v>
      </c>
      <c r="B42" s="4" t="s">
        <v>168</v>
      </c>
      <c r="C42" s="4" t="s">
        <v>168</v>
      </c>
      <c r="D42" s="100" t="s">
        <v>168</v>
      </c>
      <c r="E42" s="4" t="s">
        <v>168</v>
      </c>
      <c r="F42" s="4" t="s">
        <v>221</v>
      </c>
      <c r="G42" s="398"/>
      <c r="H42" s="603"/>
      <c r="I42" s="398"/>
      <c r="J42" s="84" t="s">
        <v>226</v>
      </c>
      <c r="K42" s="85">
        <v>114</v>
      </c>
      <c r="L42" s="85">
        <v>0.1</v>
      </c>
      <c r="M42" s="4" t="s">
        <v>227</v>
      </c>
      <c r="N42" s="6"/>
    </row>
    <row r="43" spans="1:14" ht="38.25">
      <c r="A43" s="4" t="s">
        <v>168</v>
      </c>
      <c r="B43" s="4" t="s">
        <v>168</v>
      </c>
      <c r="C43" s="4" t="s">
        <v>168</v>
      </c>
      <c r="D43" s="100" t="s">
        <v>168</v>
      </c>
      <c r="E43" s="4" t="s">
        <v>168</v>
      </c>
      <c r="F43" s="4" t="s">
        <v>228</v>
      </c>
      <c r="G43" s="398">
        <v>2</v>
      </c>
      <c r="H43" s="603">
        <f>SUM(K43:K44)</f>
        <v>2</v>
      </c>
      <c r="I43" s="398">
        <v>6.3</v>
      </c>
      <c r="J43" s="84" t="s">
        <v>229</v>
      </c>
      <c r="K43" s="85">
        <v>2</v>
      </c>
      <c r="L43" s="85">
        <v>0.4</v>
      </c>
      <c r="M43" s="4" t="s">
        <v>230</v>
      </c>
      <c r="N43" s="6"/>
    </row>
    <row r="44" spans="1:14" ht="39" thickBot="1">
      <c r="A44" s="86" t="s">
        <v>168</v>
      </c>
      <c r="B44" s="86" t="s">
        <v>168</v>
      </c>
      <c r="C44" s="86" t="s">
        <v>168</v>
      </c>
      <c r="D44" s="101" t="s">
        <v>168</v>
      </c>
      <c r="E44" s="86" t="s">
        <v>168</v>
      </c>
      <c r="F44" s="86" t="s">
        <v>221</v>
      </c>
      <c r="G44" s="604"/>
      <c r="H44" s="605"/>
      <c r="I44" s="604"/>
      <c r="J44" s="88" t="s">
        <v>231</v>
      </c>
      <c r="K44" s="89">
        <v>0</v>
      </c>
      <c r="L44" s="89">
        <v>0.1</v>
      </c>
      <c r="M44" s="86" t="s">
        <v>232</v>
      </c>
      <c r="N44" s="6"/>
    </row>
    <row r="45" spans="1:14" ht="12.75">
      <c r="A45" s="75" t="s">
        <v>233</v>
      </c>
      <c r="B45" s="393">
        <v>1</v>
      </c>
      <c r="C45" s="393">
        <v>4000</v>
      </c>
      <c r="D45" s="602">
        <f>SUM(K45:K47)</f>
        <v>137</v>
      </c>
      <c r="E45" s="602">
        <v>6.3</v>
      </c>
      <c r="F45" s="75" t="s">
        <v>168</v>
      </c>
      <c r="G45" s="75" t="s">
        <v>168</v>
      </c>
      <c r="H45" s="75" t="s">
        <v>168</v>
      </c>
      <c r="I45" s="75" t="s">
        <v>168</v>
      </c>
      <c r="J45" s="98" t="s">
        <v>234</v>
      </c>
      <c r="K45" s="99">
        <v>9</v>
      </c>
      <c r="L45" s="99">
        <v>2.31</v>
      </c>
      <c r="M45" s="75" t="s">
        <v>171</v>
      </c>
      <c r="N45" s="6"/>
    </row>
    <row r="46" spans="1:14" ht="12.75">
      <c r="A46" s="4" t="s">
        <v>233</v>
      </c>
      <c r="B46" s="398"/>
      <c r="C46" s="398"/>
      <c r="D46" s="603"/>
      <c r="E46" s="603"/>
      <c r="F46" s="4" t="s">
        <v>168</v>
      </c>
      <c r="G46" s="4" t="s">
        <v>168</v>
      </c>
      <c r="H46" s="4" t="s">
        <v>168</v>
      </c>
      <c r="I46" s="4" t="s">
        <v>168</v>
      </c>
      <c r="J46" s="84" t="s">
        <v>235</v>
      </c>
      <c r="K46" s="85">
        <v>27</v>
      </c>
      <c r="L46" s="85">
        <v>1.21</v>
      </c>
      <c r="M46" s="4" t="s">
        <v>171</v>
      </c>
      <c r="N46" s="6"/>
    </row>
    <row r="47" spans="1:14" ht="12.75">
      <c r="A47" s="4" t="s">
        <v>233</v>
      </c>
      <c r="B47" s="398"/>
      <c r="C47" s="398"/>
      <c r="D47" s="603"/>
      <c r="E47" s="603"/>
      <c r="F47" s="4" t="s">
        <v>168</v>
      </c>
      <c r="G47" s="4" t="s">
        <v>168</v>
      </c>
      <c r="H47" s="4" t="s">
        <v>168</v>
      </c>
      <c r="I47" s="4" t="s">
        <v>168</v>
      </c>
      <c r="J47" s="84" t="s">
        <v>236</v>
      </c>
      <c r="K47" s="85">
        <v>101</v>
      </c>
      <c r="L47" s="85">
        <v>0.2</v>
      </c>
      <c r="M47" s="4" t="s">
        <v>237</v>
      </c>
      <c r="N47" s="6"/>
    </row>
    <row r="48" spans="1:14" ht="12.75">
      <c r="A48" s="4" t="s">
        <v>233</v>
      </c>
      <c r="B48" s="398">
        <v>2</v>
      </c>
      <c r="C48" s="398">
        <v>6300</v>
      </c>
      <c r="D48" s="603">
        <f>SUM(K48:K50)</f>
        <v>6</v>
      </c>
      <c r="E48" s="398">
        <v>6.3</v>
      </c>
      <c r="F48" s="4" t="s">
        <v>168</v>
      </c>
      <c r="G48" s="4" t="s">
        <v>168</v>
      </c>
      <c r="H48" s="4" t="s">
        <v>168</v>
      </c>
      <c r="I48" s="4" t="s">
        <v>168</v>
      </c>
      <c r="J48" s="84" t="s">
        <v>238</v>
      </c>
      <c r="K48" s="85">
        <v>3</v>
      </c>
      <c r="L48" s="85">
        <v>0.2</v>
      </c>
      <c r="M48" s="4" t="s">
        <v>239</v>
      </c>
      <c r="N48" s="6"/>
    </row>
    <row r="49" spans="1:14" ht="12.75">
      <c r="A49" s="4" t="s">
        <v>233</v>
      </c>
      <c r="B49" s="398"/>
      <c r="C49" s="398"/>
      <c r="D49" s="603"/>
      <c r="E49" s="398"/>
      <c r="F49" s="4" t="s">
        <v>168</v>
      </c>
      <c r="G49" s="4" t="s">
        <v>168</v>
      </c>
      <c r="H49" s="4" t="s">
        <v>168</v>
      </c>
      <c r="I49" s="4" t="s">
        <v>168</v>
      </c>
      <c r="J49" s="84" t="s">
        <v>240</v>
      </c>
      <c r="K49" s="85">
        <v>1</v>
      </c>
      <c r="L49" s="85">
        <v>5.39</v>
      </c>
      <c r="M49" s="4" t="s">
        <v>171</v>
      </c>
      <c r="N49" s="6"/>
    </row>
    <row r="50" spans="1:14" ht="13.5" thickBot="1">
      <c r="A50" s="86" t="s">
        <v>233</v>
      </c>
      <c r="B50" s="604"/>
      <c r="C50" s="604"/>
      <c r="D50" s="605"/>
      <c r="E50" s="604"/>
      <c r="F50" s="86" t="s">
        <v>168</v>
      </c>
      <c r="G50" s="86" t="s">
        <v>168</v>
      </c>
      <c r="H50" s="86" t="s">
        <v>168</v>
      </c>
      <c r="I50" s="86" t="s">
        <v>168</v>
      </c>
      <c r="J50" s="88" t="s">
        <v>241</v>
      </c>
      <c r="K50" s="89">
        <v>2</v>
      </c>
      <c r="L50" s="89">
        <v>3.57</v>
      </c>
      <c r="M50" s="86" t="s">
        <v>171</v>
      </c>
      <c r="N50" s="6"/>
    </row>
    <row r="51" spans="1:14" ht="38.25">
      <c r="A51" s="75" t="s">
        <v>168</v>
      </c>
      <c r="B51" s="75" t="s">
        <v>168</v>
      </c>
      <c r="C51" s="75" t="s">
        <v>168</v>
      </c>
      <c r="D51" s="96" t="s">
        <v>168</v>
      </c>
      <c r="E51" s="75" t="s">
        <v>168</v>
      </c>
      <c r="F51" s="75" t="s">
        <v>242</v>
      </c>
      <c r="G51" s="393">
        <v>1</v>
      </c>
      <c r="H51" s="602">
        <f>SUM(K51:K54)</f>
        <v>100</v>
      </c>
      <c r="I51" s="393">
        <v>6.3</v>
      </c>
      <c r="J51" s="98" t="s">
        <v>243</v>
      </c>
      <c r="K51" s="99">
        <v>0</v>
      </c>
      <c r="L51" s="99">
        <v>2.47</v>
      </c>
      <c r="M51" s="75" t="s">
        <v>171</v>
      </c>
      <c r="N51" s="6"/>
    </row>
    <row r="52" spans="1:14" ht="38.25">
      <c r="A52" s="4" t="s">
        <v>168</v>
      </c>
      <c r="B52" s="4" t="s">
        <v>168</v>
      </c>
      <c r="C52" s="4" t="s">
        <v>168</v>
      </c>
      <c r="D52" s="100" t="s">
        <v>168</v>
      </c>
      <c r="E52" s="4" t="s">
        <v>168</v>
      </c>
      <c r="F52" s="4" t="s">
        <v>242</v>
      </c>
      <c r="G52" s="398"/>
      <c r="H52" s="603"/>
      <c r="I52" s="398"/>
      <c r="J52" s="84" t="s">
        <v>244</v>
      </c>
      <c r="K52" s="85">
        <v>6</v>
      </c>
      <c r="L52" s="85">
        <v>5.28</v>
      </c>
      <c r="M52" s="4" t="s">
        <v>171</v>
      </c>
      <c r="N52" s="6"/>
    </row>
    <row r="53" spans="1:14" ht="38.25">
      <c r="A53" s="4" t="s">
        <v>168</v>
      </c>
      <c r="B53" s="4" t="s">
        <v>168</v>
      </c>
      <c r="C53" s="4" t="s">
        <v>168</v>
      </c>
      <c r="D53" s="100" t="s">
        <v>168</v>
      </c>
      <c r="E53" s="4" t="s">
        <v>168</v>
      </c>
      <c r="F53" s="4" t="s">
        <v>242</v>
      </c>
      <c r="G53" s="398"/>
      <c r="H53" s="603"/>
      <c r="I53" s="398"/>
      <c r="J53" s="84" t="s">
        <v>245</v>
      </c>
      <c r="K53" s="85">
        <v>1</v>
      </c>
      <c r="L53" s="85">
        <v>0.045</v>
      </c>
      <c r="M53" s="4" t="s">
        <v>246</v>
      </c>
      <c r="N53" s="6"/>
    </row>
    <row r="54" spans="1:14" ht="38.25">
      <c r="A54" s="4" t="s">
        <v>168</v>
      </c>
      <c r="B54" s="4" t="s">
        <v>168</v>
      </c>
      <c r="C54" s="4" t="s">
        <v>168</v>
      </c>
      <c r="D54" s="100" t="s">
        <v>168</v>
      </c>
      <c r="E54" s="4" t="s">
        <v>168</v>
      </c>
      <c r="F54" s="4" t="s">
        <v>242</v>
      </c>
      <c r="G54" s="398"/>
      <c r="H54" s="603"/>
      <c r="I54" s="398"/>
      <c r="J54" s="84" t="s">
        <v>247</v>
      </c>
      <c r="K54" s="85">
        <v>93</v>
      </c>
      <c r="L54" s="85">
        <v>0.12</v>
      </c>
      <c r="M54" s="4" t="s">
        <v>248</v>
      </c>
      <c r="N54" s="6"/>
    </row>
    <row r="55" spans="1:14" ht="38.25">
      <c r="A55" s="4" t="s">
        <v>168</v>
      </c>
      <c r="B55" s="4" t="s">
        <v>168</v>
      </c>
      <c r="C55" s="4" t="s">
        <v>168</v>
      </c>
      <c r="D55" s="100" t="s">
        <v>168</v>
      </c>
      <c r="E55" s="4" t="s">
        <v>168</v>
      </c>
      <c r="F55" s="4" t="s">
        <v>242</v>
      </c>
      <c r="G55" s="398">
        <v>2</v>
      </c>
      <c r="H55" s="603">
        <f>SUM(K55:K58)</f>
        <v>2</v>
      </c>
      <c r="I55" s="398">
        <v>6.3</v>
      </c>
      <c r="J55" s="84" t="s">
        <v>249</v>
      </c>
      <c r="K55" s="85">
        <v>0</v>
      </c>
      <c r="L55" s="85">
        <v>0.12</v>
      </c>
      <c r="M55" s="4" t="s">
        <v>250</v>
      </c>
      <c r="N55" s="6"/>
    </row>
    <row r="56" spans="1:14" ht="38.25">
      <c r="A56" s="4" t="s">
        <v>168</v>
      </c>
      <c r="B56" s="4" t="s">
        <v>168</v>
      </c>
      <c r="C56" s="4" t="s">
        <v>168</v>
      </c>
      <c r="D56" s="100" t="s">
        <v>168</v>
      </c>
      <c r="E56" s="4" t="s">
        <v>168</v>
      </c>
      <c r="F56" s="4" t="s">
        <v>242</v>
      </c>
      <c r="G56" s="398"/>
      <c r="H56" s="603"/>
      <c r="I56" s="398"/>
      <c r="J56" s="84" t="s">
        <v>251</v>
      </c>
      <c r="K56" s="85">
        <v>2</v>
      </c>
      <c r="L56" s="85">
        <v>0.045</v>
      </c>
      <c r="M56" s="4" t="s">
        <v>252</v>
      </c>
      <c r="N56" s="6"/>
    </row>
    <row r="57" spans="1:14" ht="38.25">
      <c r="A57" s="4" t="s">
        <v>168</v>
      </c>
      <c r="B57" s="4" t="s">
        <v>168</v>
      </c>
      <c r="C57" s="4" t="s">
        <v>168</v>
      </c>
      <c r="D57" s="100" t="s">
        <v>168</v>
      </c>
      <c r="E57" s="4" t="s">
        <v>168</v>
      </c>
      <c r="F57" s="4" t="s">
        <v>242</v>
      </c>
      <c r="G57" s="398"/>
      <c r="H57" s="603"/>
      <c r="I57" s="398"/>
      <c r="J57" s="84" t="s">
        <v>253</v>
      </c>
      <c r="K57" s="85">
        <v>0</v>
      </c>
      <c r="L57" s="85">
        <v>1.21</v>
      </c>
      <c r="M57" s="4" t="s">
        <v>171</v>
      </c>
      <c r="N57" s="6"/>
    </row>
    <row r="58" spans="1:14" ht="39" thickBot="1">
      <c r="A58" s="86" t="s">
        <v>168</v>
      </c>
      <c r="B58" s="86" t="s">
        <v>168</v>
      </c>
      <c r="C58" s="86" t="s">
        <v>168</v>
      </c>
      <c r="D58" s="101" t="s">
        <v>168</v>
      </c>
      <c r="E58" s="86" t="s">
        <v>168</v>
      </c>
      <c r="F58" s="86" t="s">
        <v>242</v>
      </c>
      <c r="G58" s="604"/>
      <c r="H58" s="605"/>
      <c r="I58" s="604"/>
      <c r="J58" s="88" t="s">
        <v>254</v>
      </c>
      <c r="K58" s="89">
        <v>0</v>
      </c>
      <c r="L58" s="89">
        <v>0.12</v>
      </c>
      <c r="M58" s="86" t="s">
        <v>255</v>
      </c>
      <c r="N58" s="6"/>
    </row>
    <row r="59" spans="1:14" ht="12.75">
      <c r="A59" s="75" t="s">
        <v>256</v>
      </c>
      <c r="B59" s="393">
        <v>1</v>
      </c>
      <c r="C59" s="393">
        <v>6300</v>
      </c>
      <c r="D59" s="602">
        <f>SUM(K59:K60)</f>
        <v>42</v>
      </c>
      <c r="E59" s="393">
        <v>6.3</v>
      </c>
      <c r="F59" s="75" t="s">
        <v>168</v>
      </c>
      <c r="G59" s="75" t="s">
        <v>168</v>
      </c>
      <c r="H59" s="75" t="s">
        <v>168</v>
      </c>
      <c r="I59" s="75" t="s">
        <v>168</v>
      </c>
      <c r="J59" s="98" t="s">
        <v>257</v>
      </c>
      <c r="K59" s="99">
        <v>32</v>
      </c>
      <c r="L59" s="99">
        <v>10.99</v>
      </c>
      <c r="M59" s="75" t="s">
        <v>171</v>
      </c>
      <c r="N59" s="6"/>
    </row>
    <row r="60" spans="1:14" ht="12.75">
      <c r="A60" s="4" t="s">
        <v>258</v>
      </c>
      <c r="B60" s="398"/>
      <c r="C60" s="398"/>
      <c r="D60" s="603"/>
      <c r="E60" s="398"/>
      <c r="F60" s="4" t="s">
        <v>168</v>
      </c>
      <c r="G60" s="4" t="s">
        <v>168</v>
      </c>
      <c r="H60" s="4" t="s">
        <v>168</v>
      </c>
      <c r="I60" s="4" t="s">
        <v>168</v>
      </c>
      <c r="J60" s="84" t="s">
        <v>259</v>
      </c>
      <c r="K60" s="85">
        <v>10</v>
      </c>
      <c r="L60" s="85">
        <v>9.9</v>
      </c>
      <c r="M60" s="4" t="s">
        <v>171</v>
      </c>
      <c r="N60" s="6"/>
    </row>
    <row r="61" spans="1:14" ht="12.75">
      <c r="A61" s="4" t="s">
        <v>258</v>
      </c>
      <c r="B61" s="398">
        <v>2</v>
      </c>
      <c r="C61" s="398">
        <v>4000</v>
      </c>
      <c r="D61" s="603">
        <f>SUM(K61:K62)</f>
        <v>19</v>
      </c>
      <c r="E61" s="398">
        <v>6.4</v>
      </c>
      <c r="F61" s="4" t="s">
        <v>168</v>
      </c>
      <c r="G61" s="4" t="s">
        <v>168</v>
      </c>
      <c r="H61" s="4" t="s">
        <v>168</v>
      </c>
      <c r="I61" s="4" t="s">
        <v>168</v>
      </c>
      <c r="J61" s="84" t="s">
        <v>260</v>
      </c>
      <c r="K61" s="85">
        <v>5</v>
      </c>
      <c r="L61" s="85">
        <v>6.32</v>
      </c>
      <c r="M61" s="4" t="s">
        <v>171</v>
      </c>
      <c r="N61" s="6"/>
    </row>
    <row r="62" spans="1:14" ht="13.5" thickBot="1">
      <c r="A62" s="86" t="s">
        <v>256</v>
      </c>
      <c r="B62" s="604"/>
      <c r="C62" s="604"/>
      <c r="D62" s="605"/>
      <c r="E62" s="604"/>
      <c r="F62" s="86" t="s">
        <v>168</v>
      </c>
      <c r="G62" s="86" t="s">
        <v>168</v>
      </c>
      <c r="H62" s="86" t="s">
        <v>168</v>
      </c>
      <c r="I62" s="86" t="s">
        <v>168</v>
      </c>
      <c r="J62" s="88" t="s">
        <v>261</v>
      </c>
      <c r="K62" s="89">
        <v>14</v>
      </c>
      <c r="L62" s="89">
        <v>8.52</v>
      </c>
      <c r="M62" s="86" t="s">
        <v>171</v>
      </c>
      <c r="N62" s="6"/>
    </row>
    <row r="63" spans="1:14" ht="12.75">
      <c r="A63" s="75" t="s">
        <v>262</v>
      </c>
      <c r="B63" s="393">
        <v>1</v>
      </c>
      <c r="C63" s="393">
        <v>6300</v>
      </c>
      <c r="D63" s="602">
        <f>SUM(K63:K65)</f>
        <v>107</v>
      </c>
      <c r="E63" s="393">
        <v>6.3</v>
      </c>
      <c r="F63" s="75" t="s">
        <v>168</v>
      </c>
      <c r="G63" s="75" t="s">
        <v>168</v>
      </c>
      <c r="H63" s="75" t="s">
        <v>168</v>
      </c>
      <c r="I63" s="75" t="s">
        <v>168</v>
      </c>
      <c r="J63" s="98" t="s">
        <v>263</v>
      </c>
      <c r="K63" s="99">
        <v>1</v>
      </c>
      <c r="L63" s="99">
        <v>0.15</v>
      </c>
      <c r="M63" s="75" t="s">
        <v>264</v>
      </c>
      <c r="N63" s="6"/>
    </row>
    <row r="64" spans="1:14" ht="12.75">
      <c r="A64" s="4" t="s">
        <v>262</v>
      </c>
      <c r="B64" s="398"/>
      <c r="C64" s="398"/>
      <c r="D64" s="603"/>
      <c r="E64" s="398"/>
      <c r="F64" s="4" t="s">
        <v>168</v>
      </c>
      <c r="G64" s="4" t="s">
        <v>168</v>
      </c>
      <c r="H64" s="4" t="s">
        <v>168</v>
      </c>
      <c r="I64" s="4" t="s">
        <v>168</v>
      </c>
      <c r="J64" s="84" t="s">
        <v>265</v>
      </c>
      <c r="K64" s="85">
        <v>10</v>
      </c>
      <c r="L64" s="85">
        <v>0.15</v>
      </c>
      <c r="M64" s="4" t="s">
        <v>266</v>
      </c>
      <c r="N64" s="6"/>
    </row>
    <row r="65" spans="1:14" ht="12.75">
      <c r="A65" s="4" t="s">
        <v>262</v>
      </c>
      <c r="B65" s="398"/>
      <c r="C65" s="398"/>
      <c r="D65" s="603"/>
      <c r="E65" s="398"/>
      <c r="F65" s="4" t="s">
        <v>168</v>
      </c>
      <c r="G65" s="4" t="s">
        <v>168</v>
      </c>
      <c r="H65" s="4" t="s">
        <v>168</v>
      </c>
      <c r="I65" s="4" t="s">
        <v>168</v>
      </c>
      <c r="J65" s="84" t="s">
        <v>267</v>
      </c>
      <c r="K65" s="85">
        <v>96</v>
      </c>
      <c r="L65" s="85">
        <v>5.83</v>
      </c>
      <c r="M65" s="4" t="s">
        <v>171</v>
      </c>
      <c r="N65" s="6"/>
    </row>
    <row r="66" spans="1:14" ht="12.75">
      <c r="A66" s="4" t="s">
        <v>268</v>
      </c>
      <c r="B66" s="398">
        <v>2</v>
      </c>
      <c r="C66" s="398">
        <v>6300</v>
      </c>
      <c r="D66" s="603">
        <f>SUM(K66:K68)</f>
        <v>242</v>
      </c>
      <c r="E66" s="398">
        <v>6.3</v>
      </c>
      <c r="F66" s="4" t="s">
        <v>168</v>
      </c>
      <c r="G66" s="4" t="s">
        <v>168</v>
      </c>
      <c r="H66" s="4" t="s">
        <v>168</v>
      </c>
      <c r="I66" s="4" t="s">
        <v>168</v>
      </c>
      <c r="J66" s="84" t="s">
        <v>269</v>
      </c>
      <c r="K66" s="85">
        <v>66</v>
      </c>
      <c r="L66" s="85">
        <v>9.02</v>
      </c>
      <c r="M66" s="4" t="s">
        <v>171</v>
      </c>
      <c r="N66" s="6"/>
    </row>
    <row r="67" spans="1:14" ht="12.75">
      <c r="A67" s="4" t="s">
        <v>262</v>
      </c>
      <c r="B67" s="398"/>
      <c r="C67" s="398"/>
      <c r="D67" s="603"/>
      <c r="E67" s="398"/>
      <c r="F67" s="4" t="s">
        <v>168</v>
      </c>
      <c r="G67" s="4" t="s">
        <v>168</v>
      </c>
      <c r="H67" s="4" t="s">
        <v>168</v>
      </c>
      <c r="I67" s="4" t="s">
        <v>168</v>
      </c>
      <c r="J67" s="84" t="s">
        <v>270</v>
      </c>
      <c r="K67" s="85">
        <v>153</v>
      </c>
      <c r="L67" s="85">
        <v>0.15</v>
      </c>
      <c r="M67" s="4" t="s">
        <v>271</v>
      </c>
      <c r="N67" s="6"/>
    </row>
    <row r="68" spans="1:14" ht="13.5" thickBot="1">
      <c r="A68" s="86" t="s">
        <v>262</v>
      </c>
      <c r="B68" s="604"/>
      <c r="C68" s="604"/>
      <c r="D68" s="605"/>
      <c r="E68" s="604"/>
      <c r="F68" s="86" t="s">
        <v>168</v>
      </c>
      <c r="G68" s="86" t="s">
        <v>168</v>
      </c>
      <c r="H68" s="86" t="s">
        <v>168</v>
      </c>
      <c r="I68" s="86" t="s">
        <v>168</v>
      </c>
      <c r="J68" s="88" t="s">
        <v>272</v>
      </c>
      <c r="K68" s="89">
        <v>23</v>
      </c>
      <c r="L68" s="89">
        <v>5.22</v>
      </c>
      <c r="M68" s="86" t="s">
        <v>171</v>
      </c>
      <c r="N68" s="6"/>
    </row>
    <row r="69" spans="1:14" ht="38.25">
      <c r="A69" s="75" t="s">
        <v>168</v>
      </c>
      <c r="B69" s="75" t="s">
        <v>168</v>
      </c>
      <c r="C69" s="75" t="s">
        <v>168</v>
      </c>
      <c r="D69" s="96" t="s">
        <v>168</v>
      </c>
      <c r="E69" s="75" t="s">
        <v>168</v>
      </c>
      <c r="F69" s="75" t="s">
        <v>273</v>
      </c>
      <c r="G69" s="393">
        <v>1</v>
      </c>
      <c r="H69" s="602">
        <f>SUM(K69:K72)</f>
        <v>6</v>
      </c>
      <c r="I69" s="393">
        <v>6.3</v>
      </c>
      <c r="J69" s="98" t="s">
        <v>274</v>
      </c>
      <c r="K69" s="99">
        <v>1</v>
      </c>
      <c r="L69" s="99">
        <v>6.93</v>
      </c>
      <c r="M69" s="75" t="s">
        <v>275</v>
      </c>
      <c r="N69" s="6"/>
    </row>
    <row r="70" spans="1:14" ht="38.25">
      <c r="A70" s="4" t="s">
        <v>168</v>
      </c>
      <c r="B70" s="4" t="s">
        <v>168</v>
      </c>
      <c r="C70" s="4" t="s">
        <v>168</v>
      </c>
      <c r="D70" s="100" t="s">
        <v>168</v>
      </c>
      <c r="E70" s="4" t="s">
        <v>168</v>
      </c>
      <c r="F70" s="4" t="s">
        <v>273</v>
      </c>
      <c r="G70" s="398"/>
      <c r="H70" s="603"/>
      <c r="I70" s="398"/>
      <c r="J70" s="84" t="s">
        <v>276</v>
      </c>
      <c r="K70" s="85">
        <v>2</v>
      </c>
      <c r="L70" s="85">
        <v>1.15</v>
      </c>
      <c r="M70" s="4" t="s">
        <v>277</v>
      </c>
      <c r="N70" s="6"/>
    </row>
    <row r="71" spans="1:14" ht="38.25">
      <c r="A71" s="4" t="s">
        <v>168</v>
      </c>
      <c r="B71" s="4" t="s">
        <v>168</v>
      </c>
      <c r="C71" s="4" t="s">
        <v>168</v>
      </c>
      <c r="D71" s="100" t="s">
        <v>168</v>
      </c>
      <c r="E71" s="4" t="s">
        <v>168</v>
      </c>
      <c r="F71" s="4" t="s">
        <v>273</v>
      </c>
      <c r="G71" s="398"/>
      <c r="H71" s="603"/>
      <c r="I71" s="398"/>
      <c r="J71" s="84" t="s">
        <v>278</v>
      </c>
      <c r="K71" s="85">
        <v>3</v>
      </c>
      <c r="L71" s="85">
        <v>3.19</v>
      </c>
      <c r="M71" s="4" t="s">
        <v>171</v>
      </c>
      <c r="N71" s="6"/>
    </row>
    <row r="72" spans="1:14" ht="38.25">
      <c r="A72" s="4" t="s">
        <v>168</v>
      </c>
      <c r="B72" s="4" t="s">
        <v>168</v>
      </c>
      <c r="C72" s="4" t="s">
        <v>168</v>
      </c>
      <c r="D72" s="100" t="s">
        <v>168</v>
      </c>
      <c r="E72" s="4" t="s">
        <v>168</v>
      </c>
      <c r="F72" s="4" t="s">
        <v>273</v>
      </c>
      <c r="G72" s="398"/>
      <c r="H72" s="603"/>
      <c r="I72" s="398"/>
      <c r="J72" s="84" t="s">
        <v>279</v>
      </c>
      <c r="K72" s="85">
        <v>0</v>
      </c>
      <c r="L72" s="85">
        <v>0.1</v>
      </c>
      <c r="M72" s="4" t="s">
        <v>223</v>
      </c>
      <c r="N72" s="6"/>
    </row>
    <row r="73" spans="1:14" ht="38.25">
      <c r="A73" s="4" t="s">
        <v>168</v>
      </c>
      <c r="B73" s="4" t="s">
        <v>168</v>
      </c>
      <c r="C73" s="4" t="s">
        <v>168</v>
      </c>
      <c r="D73" s="100" t="s">
        <v>168</v>
      </c>
      <c r="E73" s="4" t="s">
        <v>168</v>
      </c>
      <c r="F73" s="4" t="s">
        <v>273</v>
      </c>
      <c r="G73" s="398">
        <v>2</v>
      </c>
      <c r="H73" s="603">
        <f>SUM(K73:K76)</f>
        <v>156</v>
      </c>
      <c r="I73" s="398">
        <v>6.3</v>
      </c>
      <c r="J73" s="84" t="s">
        <v>280</v>
      </c>
      <c r="K73" s="85">
        <v>2</v>
      </c>
      <c r="L73" s="85">
        <v>0.18</v>
      </c>
      <c r="M73" s="4" t="s">
        <v>281</v>
      </c>
      <c r="N73" s="6"/>
    </row>
    <row r="74" spans="1:14" ht="38.25">
      <c r="A74" s="4" t="s">
        <v>168</v>
      </c>
      <c r="B74" s="4" t="s">
        <v>168</v>
      </c>
      <c r="C74" s="4" t="s">
        <v>168</v>
      </c>
      <c r="D74" s="100" t="s">
        <v>168</v>
      </c>
      <c r="E74" s="4" t="s">
        <v>168</v>
      </c>
      <c r="F74" s="4" t="s">
        <v>273</v>
      </c>
      <c r="G74" s="398"/>
      <c r="H74" s="603"/>
      <c r="I74" s="398"/>
      <c r="J74" s="84" t="s">
        <v>282</v>
      </c>
      <c r="K74" s="85">
        <v>31</v>
      </c>
      <c r="L74" s="85">
        <v>7.64</v>
      </c>
      <c r="M74" s="4" t="s">
        <v>171</v>
      </c>
      <c r="N74" s="6"/>
    </row>
    <row r="75" spans="1:14" ht="38.25">
      <c r="A75" s="4" t="s">
        <v>168</v>
      </c>
      <c r="B75" s="4" t="s">
        <v>168</v>
      </c>
      <c r="C75" s="4" t="s">
        <v>168</v>
      </c>
      <c r="D75" s="100" t="s">
        <v>168</v>
      </c>
      <c r="E75" s="4" t="s">
        <v>168</v>
      </c>
      <c r="F75" s="4" t="s">
        <v>273</v>
      </c>
      <c r="G75" s="398"/>
      <c r="H75" s="603"/>
      <c r="I75" s="398"/>
      <c r="J75" s="84" t="s">
        <v>283</v>
      </c>
      <c r="K75" s="85">
        <v>0</v>
      </c>
      <c r="L75" s="85">
        <v>0.1</v>
      </c>
      <c r="M75" s="4" t="s">
        <v>255</v>
      </c>
      <c r="N75" s="6"/>
    </row>
    <row r="76" spans="1:14" ht="39" thickBot="1">
      <c r="A76" s="86" t="s">
        <v>168</v>
      </c>
      <c r="B76" s="86" t="s">
        <v>168</v>
      </c>
      <c r="C76" s="86" t="s">
        <v>168</v>
      </c>
      <c r="D76" s="101" t="s">
        <v>168</v>
      </c>
      <c r="E76" s="86" t="s">
        <v>168</v>
      </c>
      <c r="F76" s="86" t="s">
        <v>273</v>
      </c>
      <c r="G76" s="604"/>
      <c r="H76" s="605"/>
      <c r="I76" s="604"/>
      <c r="J76" s="88" t="s">
        <v>284</v>
      </c>
      <c r="K76" s="89">
        <v>123</v>
      </c>
      <c r="L76" s="89">
        <v>0.1</v>
      </c>
      <c r="M76" s="86" t="s">
        <v>232</v>
      </c>
      <c r="N76" s="6"/>
    </row>
    <row r="77" spans="1:14" ht="12.75">
      <c r="A77" s="75" t="s">
        <v>285</v>
      </c>
      <c r="B77" s="393">
        <v>1</v>
      </c>
      <c r="C77" s="393">
        <v>6300</v>
      </c>
      <c r="D77" s="602">
        <f>SUM(K77:K80)</f>
        <v>195</v>
      </c>
      <c r="E77" s="393">
        <v>6.5</v>
      </c>
      <c r="F77" s="75" t="s">
        <v>168</v>
      </c>
      <c r="G77" s="75" t="s">
        <v>168</v>
      </c>
      <c r="H77" s="75" t="s">
        <v>168</v>
      </c>
      <c r="I77" s="75" t="s">
        <v>168</v>
      </c>
      <c r="J77" s="98" t="s">
        <v>286</v>
      </c>
      <c r="K77" s="99">
        <v>30</v>
      </c>
      <c r="L77" s="99">
        <v>8.52</v>
      </c>
      <c r="M77" s="75" t="s">
        <v>171</v>
      </c>
      <c r="N77" s="6"/>
    </row>
    <row r="78" spans="1:14" ht="12.75">
      <c r="A78" s="4" t="s">
        <v>285</v>
      </c>
      <c r="B78" s="398"/>
      <c r="C78" s="398"/>
      <c r="D78" s="603"/>
      <c r="E78" s="398"/>
      <c r="F78" s="4" t="s">
        <v>168</v>
      </c>
      <c r="G78" s="4" t="s">
        <v>168</v>
      </c>
      <c r="H78" s="4" t="s">
        <v>168</v>
      </c>
      <c r="I78" s="4" t="s">
        <v>168</v>
      </c>
      <c r="J78" s="84" t="s">
        <v>287</v>
      </c>
      <c r="K78" s="85">
        <v>87</v>
      </c>
      <c r="L78" s="85">
        <v>0.06</v>
      </c>
      <c r="M78" s="4" t="s">
        <v>288</v>
      </c>
      <c r="N78" s="6"/>
    </row>
    <row r="79" spans="1:14" ht="12.75">
      <c r="A79" s="4" t="s">
        <v>285</v>
      </c>
      <c r="B79" s="398"/>
      <c r="C79" s="398"/>
      <c r="D79" s="603"/>
      <c r="E79" s="398"/>
      <c r="F79" s="4" t="s">
        <v>168</v>
      </c>
      <c r="G79" s="4" t="s">
        <v>168</v>
      </c>
      <c r="H79" s="4" t="s">
        <v>168</v>
      </c>
      <c r="I79" s="4" t="s">
        <v>168</v>
      </c>
      <c r="J79" s="84" t="s">
        <v>289</v>
      </c>
      <c r="K79" s="85">
        <v>78</v>
      </c>
      <c r="L79" s="85">
        <v>8.52</v>
      </c>
      <c r="M79" s="4" t="s">
        <v>171</v>
      </c>
      <c r="N79" s="6"/>
    </row>
    <row r="80" spans="1:14" ht="12.75">
      <c r="A80" s="4" t="s">
        <v>285</v>
      </c>
      <c r="B80" s="398"/>
      <c r="C80" s="398"/>
      <c r="D80" s="603"/>
      <c r="E80" s="398"/>
      <c r="F80" s="4" t="s">
        <v>168</v>
      </c>
      <c r="G80" s="4" t="s">
        <v>168</v>
      </c>
      <c r="H80" s="4" t="s">
        <v>168</v>
      </c>
      <c r="I80" s="4" t="s">
        <v>168</v>
      </c>
      <c r="J80" s="84" t="s">
        <v>290</v>
      </c>
      <c r="K80" s="85">
        <v>0</v>
      </c>
      <c r="L80" s="85">
        <v>0.18</v>
      </c>
      <c r="M80" s="4" t="s">
        <v>225</v>
      </c>
      <c r="N80" s="6"/>
    </row>
    <row r="81" spans="1:14" ht="25.5">
      <c r="A81" s="4" t="s">
        <v>285</v>
      </c>
      <c r="B81" s="606">
        <v>2</v>
      </c>
      <c r="C81" s="398">
        <v>6300</v>
      </c>
      <c r="D81" s="603">
        <f>SUM(K81:K85)</f>
        <v>87</v>
      </c>
      <c r="E81" s="398">
        <v>6.4</v>
      </c>
      <c r="F81" s="4" t="s">
        <v>168</v>
      </c>
      <c r="G81" s="4" t="s">
        <v>168</v>
      </c>
      <c r="H81" s="4" t="s">
        <v>168</v>
      </c>
      <c r="I81" s="4" t="s">
        <v>168</v>
      </c>
      <c r="J81" s="84" t="s">
        <v>291</v>
      </c>
      <c r="K81" s="85">
        <v>0</v>
      </c>
      <c r="L81" s="85">
        <v>0.18</v>
      </c>
      <c r="M81" s="4" t="s">
        <v>292</v>
      </c>
      <c r="N81" s="6"/>
    </row>
    <row r="82" spans="1:14" ht="12.75">
      <c r="A82" s="4" t="s">
        <v>285</v>
      </c>
      <c r="B82" s="606"/>
      <c r="C82" s="398"/>
      <c r="D82" s="603"/>
      <c r="E82" s="398"/>
      <c r="F82" s="4" t="s">
        <v>168</v>
      </c>
      <c r="G82" s="4" t="s">
        <v>168</v>
      </c>
      <c r="H82" s="4" t="s">
        <v>168</v>
      </c>
      <c r="I82" s="4" t="s">
        <v>168</v>
      </c>
      <c r="J82" s="84" t="s">
        <v>293</v>
      </c>
      <c r="K82" s="85">
        <v>1</v>
      </c>
      <c r="L82" s="85">
        <v>0.06</v>
      </c>
      <c r="M82" s="4" t="s">
        <v>294</v>
      </c>
      <c r="N82" s="6"/>
    </row>
    <row r="83" spans="1:14" ht="12.75">
      <c r="A83" s="4" t="s">
        <v>285</v>
      </c>
      <c r="B83" s="606"/>
      <c r="C83" s="398"/>
      <c r="D83" s="603"/>
      <c r="E83" s="398"/>
      <c r="F83" s="4" t="s">
        <v>168</v>
      </c>
      <c r="G83" s="4" t="s">
        <v>168</v>
      </c>
      <c r="H83" s="4" t="s">
        <v>168</v>
      </c>
      <c r="I83" s="4" t="s">
        <v>168</v>
      </c>
      <c r="J83" s="84" t="s">
        <v>295</v>
      </c>
      <c r="K83" s="85">
        <v>68</v>
      </c>
      <c r="L83" s="85">
        <v>7.92</v>
      </c>
      <c r="M83" s="4" t="s">
        <v>296</v>
      </c>
      <c r="N83" s="6"/>
    </row>
    <row r="84" spans="1:14" ht="12.75">
      <c r="A84" s="4" t="s">
        <v>285</v>
      </c>
      <c r="B84" s="606"/>
      <c r="C84" s="398"/>
      <c r="D84" s="603"/>
      <c r="E84" s="398"/>
      <c r="F84" s="4" t="s">
        <v>168</v>
      </c>
      <c r="G84" s="4" t="s">
        <v>168</v>
      </c>
      <c r="H84" s="4" t="s">
        <v>168</v>
      </c>
      <c r="I84" s="4" t="s">
        <v>168</v>
      </c>
      <c r="J84" s="84" t="s">
        <v>297</v>
      </c>
      <c r="K84" s="85">
        <v>1</v>
      </c>
      <c r="L84" s="85">
        <v>0.18</v>
      </c>
      <c r="M84" s="4" t="s">
        <v>230</v>
      </c>
      <c r="N84" s="6"/>
    </row>
    <row r="85" spans="1:14" ht="13.5" thickBot="1">
      <c r="A85" s="86" t="s">
        <v>285</v>
      </c>
      <c r="B85" s="607"/>
      <c r="C85" s="604"/>
      <c r="D85" s="605"/>
      <c r="E85" s="604"/>
      <c r="F85" s="86" t="s">
        <v>168</v>
      </c>
      <c r="G85" s="86" t="s">
        <v>168</v>
      </c>
      <c r="H85" s="86" t="s">
        <v>168</v>
      </c>
      <c r="I85" s="86" t="s">
        <v>168</v>
      </c>
      <c r="J85" s="88" t="s">
        <v>298</v>
      </c>
      <c r="K85" s="89">
        <v>17</v>
      </c>
      <c r="L85" s="89">
        <v>6.27</v>
      </c>
      <c r="M85" s="86" t="s">
        <v>171</v>
      </c>
      <c r="N85" s="6"/>
    </row>
    <row r="86" spans="1:14" ht="38.25">
      <c r="A86" s="75" t="s">
        <v>168</v>
      </c>
      <c r="B86" s="75" t="s">
        <v>168</v>
      </c>
      <c r="C86" s="75" t="s">
        <v>168</v>
      </c>
      <c r="D86" s="96" t="s">
        <v>168</v>
      </c>
      <c r="E86" s="75" t="s">
        <v>168</v>
      </c>
      <c r="F86" s="75" t="s">
        <v>299</v>
      </c>
      <c r="G86" s="75">
        <v>1</v>
      </c>
      <c r="H86" s="97">
        <f>K86</f>
        <v>81</v>
      </c>
      <c r="I86" s="75">
        <v>6.4</v>
      </c>
      <c r="J86" s="98" t="s">
        <v>300</v>
      </c>
      <c r="K86" s="99">
        <v>81</v>
      </c>
      <c r="L86" s="99">
        <v>0.05</v>
      </c>
      <c r="M86" s="75" t="s">
        <v>301</v>
      </c>
      <c r="N86" s="6"/>
    </row>
    <row r="87" spans="1:14" ht="39" thickBot="1">
      <c r="A87" s="86" t="s">
        <v>168</v>
      </c>
      <c r="B87" s="86" t="s">
        <v>168</v>
      </c>
      <c r="C87" s="86" t="s">
        <v>168</v>
      </c>
      <c r="D87" s="101" t="s">
        <v>168</v>
      </c>
      <c r="E87" s="86" t="s">
        <v>168</v>
      </c>
      <c r="F87" s="86" t="s">
        <v>302</v>
      </c>
      <c r="G87" s="86">
        <v>2</v>
      </c>
      <c r="H87" s="87">
        <f>K87</f>
        <v>0</v>
      </c>
      <c r="I87" s="86">
        <v>6.4</v>
      </c>
      <c r="J87" s="88" t="s">
        <v>303</v>
      </c>
      <c r="K87" s="89">
        <v>0</v>
      </c>
      <c r="L87" s="89">
        <v>0.05</v>
      </c>
      <c r="M87" s="86" t="s">
        <v>304</v>
      </c>
      <c r="N87" s="6"/>
    </row>
    <row r="88" spans="1:14" ht="12.75">
      <c r="A88" s="75" t="s">
        <v>305</v>
      </c>
      <c r="B88" s="393">
        <v>1</v>
      </c>
      <c r="C88" s="393">
        <v>4000</v>
      </c>
      <c r="D88" s="602">
        <f>SUM(K88:K89)</f>
        <v>17</v>
      </c>
      <c r="E88" s="393">
        <v>6.3</v>
      </c>
      <c r="F88" s="75" t="s">
        <v>168</v>
      </c>
      <c r="G88" s="75" t="s">
        <v>168</v>
      </c>
      <c r="H88" s="75" t="s">
        <v>168</v>
      </c>
      <c r="I88" s="75" t="s">
        <v>168</v>
      </c>
      <c r="J88" s="98" t="s">
        <v>306</v>
      </c>
      <c r="K88" s="99">
        <v>16</v>
      </c>
      <c r="L88" s="99">
        <v>6.8</v>
      </c>
      <c r="M88" s="75" t="s">
        <v>171</v>
      </c>
      <c r="N88" s="6"/>
    </row>
    <row r="89" spans="1:14" ht="12.75">
      <c r="A89" s="4" t="s">
        <v>305</v>
      </c>
      <c r="B89" s="398"/>
      <c r="C89" s="398"/>
      <c r="D89" s="603"/>
      <c r="E89" s="398"/>
      <c r="F89" s="4" t="s">
        <v>168</v>
      </c>
      <c r="G89" s="4" t="s">
        <v>168</v>
      </c>
      <c r="H89" s="4" t="s">
        <v>168</v>
      </c>
      <c r="I89" s="4" t="s">
        <v>168</v>
      </c>
      <c r="J89" s="84" t="s">
        <v>307</v>
      </c>
      <c r="K89" s="85">
        <v>1</v>
      </c>
      <c r="L89" s="85">
        <v>4.45</v>
      </c>
      <c r="M89" s="4" t="s">
        <v>171</v>
      </c>
      <c r="N89" s="6"/>
    </row>
    <row r="90" spans="1:14" ht="12.75">
      <c r="A90" s="4" t="s">
        <v>305</v>
      </c>
      <c r="B90" s="398">
        <v>2</v>
      </c>
      <c r="C90" s="398">
        <v>4000</v>
      </c>
      <c r="D90" s="603">
        <f>SUM(K90:K92)</f>
        <v>39</v>
      </c>
      <c r="E90" s="398">
        <v>6.3</v>
      </c>
      <c r="F90" s="4" t="s">
        <v>168</v>
      </c>
      <c r="G90" s="4" t="s">
        <v>168</v>
      </c>
      <c r="H90" s="4" t="s">
        <v>168</v>
      </c>
      <c r="I90" s="4" t="s">
        <v>168</v>
      </c>
      <c r="J90" s="84" t="s">
        <v>308</v>
      </c>
      <c r="K90" s="85">
        <v>5</v>
      </c>
      <c r="L90" s="85">
        <v>5.83</v>
      </c>
      <c r="M90" s="4" t="s">
        <v>171</v>
      </c>
      <c r="N90" s="6"/>
    </row>
    <row r="91" spans="1:14" ht="12.75">
      <c r="A91" s="4" t="s">
        <v>305</v>
      </c>
      <c r="B91" s="398"/>
      <c r="C91" s="398"/>
      <c r="D91" s="603"/>
      <c r="E91" s="398"/>
      <c r="F91" s="4" t="s">
        <v>168</v>
      </c>
      <c r="G91" s="4" t="s">
        <v>168</v>
      </c>
      <c r="H91" s="4" t="s">
        <v>168</v>
      </c>
      <c r="I91" s="4" t="s">
        <v>168</v>
      </c>
      <c r="J91" s="84" t="s">
        <v>309</v>
      </c>
      <c r="K91" s="85">
        <v>9</v>
      </c>
      <c r="L91" s="85">
        <v>8.85</v>
      </c>
      <c r="M91" s="4" t="s">
        <v>171</v>
      </c>
      <c r="N91" s="6"/>
    </row>
    <row r="92" spans="1:14" ht="13.5" thickBot="1">
      <c r="A92" s="86" t="s">
        <v>305</v>
      </c>
      <c r="B92" s="604"/>
      <c r="C92" s="604"/>
      <c r="D92" s="605"/>
      <c r="E92" s="604"/>
      <c r="F92" s="86" t="s">
        <v>168</v>
      </c>
      <c r="G92" s="86" t="s">
        <v>168</v>
      </c>
      <c r="H92" s="86" t="s">
        <v>168</v>
      </c>
      <c r="I92" s="86" t="s">
        <v>168</v>
      </c>
      <c r="J92" s="88" t="s">
        <v>310</v>
      </c>
      <c r="K92" s="89">
        <v>25</v>
      </c>
      <c r="L92" s="89">
        <v>6.8</v>
      </c>
      <c r="M92" s="86" t="s">
        <v>171</v>
      </c>
      <c r="N92" s="6"/>
    </row>
    <row r="93" spans="1:14" ht="12.75">
      <c r="A93" s="75" t="s">
        <v>311</v>
      </c>
      <c r="B93" s="393">
        <v>1</v>
      </c>
      <c r="C93" s="393">
        <v>6300</v>
      </c>
      <c r="D93" s="602">
        <v>180</v>
      </c>
      <c r="E93" s="393">
        <v>6.1</v>
      </c>
      <c r="F93" s="75" t="s">
        <v>168</v>
      </c>
      <c r="G93" s="75" t="s">
        <v>168</v>
      </c>
      <c r="H93" s="75" t="s">
        <v>168</v>
      </c>
      <c r="I93" s="75" t="s">
        <v>168</v>
      </c>
      <c r="J93" s="98" t="s">
        <v>312</v>
      </c>
      <c r="K93" s="99">
        <v>4</v>
      </c>
      <c r="L93" s="99">
        <v>0.8</v>
      </c>
      <c r="M93" s="75" t="s">
        <v>171</v>
      </c>
      <c r="N93" s="6"/>
    </row>
    <row r="94" spans="1:14" ht="12.75">
      <c r="A94" s="4" t="s">
        <v>311</v>
      </c>
      <c r="B94" s="398"/>
      <c r="C94" s="398"/>
      <c r="D94" s="603"/>
      <c r="E94" s="398"/>
      <c r="F94" s="4" t="s">
        <v>168</v>
      </c>
      <c r="G94" s="4" t="s">
        <v>168</v>
      </c>
      <c r="H94" s="4" t="s">
        <v>168</v>
      </c>
      <c r="I94" s="4" t="s">
        <v>168</v>
      </c>
      <c r="J94" s="84" t="s">
        <v>313</v>
      </c>
      <c r="K94" s="85">
        <v>51</v>
      </c>
      <c r="L94" s="85">
        <v>2.8</v>
      </c>
      <c r="M94" s="4" t="s">
        <v>171</v>
      </c>
      <c r="N94" s="6"/>
    </row>
    <row r="95" spans="1:14" ht="12.75">
      <c r="A95" s="4" t="s">
        <v>311</v>
      </c>
      <c r="B95" s="398"/>
      <c r="C95" s="398"/>
      <c r="D95" s="603"/>
      <c r="E95" s="398"/>
      <c r="F95" s="4" t="s">
        <v>168</v>
      </c>
      <c r="G95" s="4" t="s">
        <v>168</v>
      </c>
      <c r="H95" s="4" t="s">
        <v>168</v>
      </c>
      <c r="I95" s="4" t="s">
        <v>168</v>
      </c>
      <c r="J95" s="84" t="s">
        <v>314</v>
      </c>
      <c r="K95" s="85">
        <v>42</v>
      </c>
      <c r="L95" s="85">
        <v>6.5</v>
      </c>
      <c r="M95" s="4" t="s">
        <v>171</v>
      </c>
      <c r="N95" s="6"/>
    </row>
    <row r="96" spans="1:14" ht="12.75">
      <c r="A96" s="4" t="s">
        <v>311</v>
      </c>
      <c r="B96" s="398">
        <v>2</v>
      </c>
      <c r="C96" s="398">
        <v>6300</v>
      </c>
      <c r="D96" s="603">
        <v>0</v>
      </c>
      <c r="E96" s="398">
        <v>6.1</v>
      </c>
      <c r="F96" s="4" t="s">
        <v>168</v>
      </c>
      <c r="G96" s="4" t="s">
        <v>168</v>
      </c>
      <c r="H96" s="4" t="s">
        <v>168</v>
      </c>
      <c r="I96" s="4" t="s">
        <v>168</v>
      </c>
      <c r="J96" s="84" t="s">
        <v>315</v>
      </c>
      <c r="K96" s="85">
        <v>34</v>
      </c>
      <c r="L96" s="85">
        <v>6.5</v>
      </c>
      <c r="M96" s="4" t="s">
        <v>171</v>
      </c>
      <c r="N96" s="372" t="s">
        <v>316</v>
      </c>
    </row>
    <row r="97" spans="1:14" ht="12.75">
      <c r="A97" s="4" t="s">
        <v>311</v>
      </c>
      <c r="B97" s="398"/>
      <c r="C97" s="398"/>
      <c r="D97" s="603"/>
      <c r="E97" s="398"/>
      <c r="F97" s="4" t="s">
        <v>168</v>
      </c>
      <c r="G97" s="4" t="s">
        <v>168</v>
      </c>
      <c r="H97" s="4" t="s">
        <v>168</v>
      </c>
      <c r="I97" s="4" t="s">
        <v>168</v>
      </c>
      <c r="J97" s="84" t="s">
        <v>317</v>
      </c>
      <c r="K97" s="85">
        <v>34</v>
      </c>
      <c r="L97" s="85">
        <v>2.8</v>
      </c>
      <c r="M97" s="4" t="s">
        <v>171</v>
      </c>
      <c r="N97" s="372"/>
    </row>
    <row r="98" spans="1:14" ht="13.5" thickBot="1">
      <c r="A98" s="86" t="s">
        <v>311</v>
      </c>
      <c r="B98" s="604"/>
      <c r="C98" s="604"/>
      <c r="D98" s="605"/>
      <c r="E98" s="604"/>
      <c r="F98" s="86" t="s">
        <v>168</v>
      </c>
      <c r="G98" s="86" t="s">
        <v>168</v>
      </c>
      <c r="H98" s="86" t="s">
        <v>168</v>
      </c>
      <c r="I98" s="86" t="s">
        <v>168</v>
      </c>
      <c r="J98" s="88" t="s">
        <v>318</v>
      </c>
      <c r="K98" s="89">
        <v>15</v>
      </c>
      <c r="L98" s="89">
        <v>0.8</v>
      </c>
      <c r="M98" s="86" t="s">
        <v>171</v>
      </c>
      <c r="N98" s="372"/>
    </row>
    <row r="99" spans="1:14" ht="12.75">
      <c r="A99" s="75" t="s">
        <v>319</v>
      </c>
      <c r="B99" s="393">
        <v>1</v>
      </c>
      <c r="C99" s="393">
        <v>6300</v>
      </c>
      <c r="D99" s="602">
        <f>SUM(K99:K101)</f>
        <v>155</v>
      </c>
      <c r="E99" s="393">
        <v>6.3</v>
      </c>
      <c r="F99" s="75" t="s">
        <v>168</v>
      </c>
      <c r="G99" s="75" t="s">
        <v>168</v>
      </c>
      <c r="H99" s="75" t="s">
        <v>168</v>
      </c>
      <c r="I99" s="75" t="s">
        <v>168</v>
      </c>
      <c r="J99" s="98" t="s">
        <v>320</v>
      </c>
      <c r="K99" s="99">
        <v>0</v>
      </c>
      <c r="L99" s="99">
        <v>8.6</v>
      </c>
      <c r="M99" s="75" t="s">
        <v>321</v>
      </c>
      <c r="N99" s="6"/>
    </row>
    <row r="100" spans="1:14" ht="12.75">
      <c r="A100" s="4" t="s">
        <v>319</v>
      </c>
      <c r="B100" s="398"/>
      <c r="C100" s="398"/>
      <c r="D100" s="603"/>
      <c r="E100" s="398"/>
      <c r="F100" s="4" t="s">
        <v>168</v>
      </c>
      <c r="G100" s="4" t="s">
        <v>168</v>
      </c>
      <c r="H100" s="4" t="s">
        <v>168</v>
      </c>
      <c r="I100" s="4" t="s">
        <v>168</v>
      </c>
      <c r="J100" s="84" t="s">
        <v>322</v>
      </c>
      <c r="K100" s="85">
        <v>111</v>
      </c>
      <c r="L100" s="85">
        <v>20</v>
      </c>
      <c r="M100" s="4" t="s">
        <v>171</v>
      </c>
      <c r="N100" s="6"/>
    </row>
    <row r="101" spans="1:14" ht="12.75">
      <c r="A101" s="4" t="s">
        <v>319</v>
      </c>
      <c r="B101" s="398"/>
      <c r="C101" s="398"/>
      <c r="D101" s="603"/>
      <c r="E101" s="398"/>
      <c r="F101" s="4" t="s">
        <v>168</v>
      </c>
      <c r="G101" s="4" t="s">
        <v>168</v>
      </c>
      <c r="H101" s="4" t="s">
        <v>168</v>
      </c>
      <c r="I101" s="4" t="s">
        <v>168</v>
      </c>
      <c r="J101" s="84" t="s">
        <v>323</v>
      </c>
      <c r="K101" s="85">
        <v>44</v>
      </c>
      <c r="L101" s="85">
        <v>0.18</v>
      </c>
      <c r="M101" s="4" t="s">
        <v>171</v>
      </c>
      <c r="N101" s="6"/>
    </row>
    <row r="102" spans="1:14" ht="12.75">
      <c r="A102" s="4" t="s">
        <v>319</v>
      </c>
      <c r="B102" s="398">
        <v>2</v>
      </c>
      <c r="C102" s="398">
        <v>6300</v>
      </c>
      <c r="D102" s="603">
        <f>SUM(K102:K104)</f>
        <v>40</v>
      </c>
      <c r="E102" s="398">
        <v>6.2</v>
      </c>
      <c r="F102" s="4" t="s">
        <v>168</v>
      </c>
      <c r="G102" s="4" t="s">
        <v>168</v>
      </c>
      <c r="H102" s="4" t="s">
        <v>168</v>
      </c>
      <c r="I102" s="4" t="s">
        <v>168</v>
      </c>
      <c r="J102" s="84" t="s">
        <v>324</v>
      </c>
      <c r="K102" s="85">
        <v>0</v>
      </c>
      <c r="L102" s="85">
        <v>8.6</v>
      </c>
      <c r="M102" s="4" t="s">
        <v>321</v>
      </c>
      <c r="N102" s="6"/>
    </row>
    <row r="103" spans="1:14" ht="12.75">
      <c r="A103" s="4" t="s">
        <v>319</v>
      </c>
      <c r="B103" s="398"/>
      <c r="C103" s="398"/>
      <c r="D103" s="603"/>
      <c r="E103" s="398"/>
      <c r="F103" s="4" t="s">
        <v>168</v>
      </c>
      <c r="G103" s="4" t="s">
        <v>168</v>
      </c>
      <c r="H103" s="4" t="s">
        <v>168</v>
      </c>
      <c r="I103" s="4" t="s">
        <v>168</v>
      </c>
      <c r="J103" s="84" t="s">
        <v>325</v>
      </c>
      <c r="K103" s="85">
        <v>39</v>
      </c>
      <c r="L103" s="85">
        <v>12.5</v>
      </c>
      <c r="M103" s="4" t="s">
        <v>171</v>
      </c>
      <c r="N103" s="6"/>
    </row>
    <row r="104" spans="1:14" ht="13.5" thickBot="1">
      <c r="A104" s="86" t="s">
        <v>319</v>
      </c>
      <c r="B104" s="604"/>
      <c r="C104" s="604"/>
      <c r="D104" s="605"/>
      <c r="E104" s="604"/>
      <c r="F104" s="86" t="s">
        <v>168</v>
      </c>
      <c r="G104" s="86" t="s">
        <v>168</v>
      </c>
      <c r="H104" s="86" t="s">
        <v>168</v>
      </c>
      <c r="I104" s="86" t="s">
        <v>168</v>
      </c>
      <c r="J104" s="88" t="s">
        <v>326</v>
      </c>
      <c r="K104" s="89">
        <v>1</v>
      </c>
      <c r="L104" s="89">
        <v>2.9</v>
      </c>
      <c r="M104" s="86" t="s">
        <v>171</v>
      </c>
      <c r="N104" s="6"/>
    </row>
    <row r="105" spans="1:14" ht="12.75">
      <c r="A105" s="75" t="s">
        <v>327</v>
      </c>
      <c r="B105" s="393">
        <v>1</v>
      </c>
      <c r="C105" s="393">
        <v>6300</v>
      </c>
      <c r="D105" s="602">
        <f>SUM(K105:K107)</f>
        <v>1</v>
      </c>
      <c r="E105" s="393">
        <v>6.4</v>
      </c>
      <c r="F105" s="75" t="s">
        <v>168</v>
      </c>
      <c r="G105" s="75" t="s">
        <v>168</v>
      </c>
      <c r="H105" s="75" t="s">
        <v>168</v>
      </c>
      <c r="I105" s="75" t="s">
        <v>168</v>
      </c>
      <c r="J105" s="98" t="s">
        <v>328</v>
      </c>
      <c r="K105" s="99">
        <v>0</v>
      </c>
      <c r="L105" s="99">
        <v>0.55</v>
      </c>
      <c r="M105" s="75" t="s">
        <v>171</v>
      </c>
      <c r="N105" s="6"/>
    </row>
    <row r="106" spans="1:14" ht="12.75">
      <c r="A106" s="4" t="s">
        <v>327</v>
      </c>
      <c r="B106" s="398"/>
      <c r="C106" s="398"/>
      <c r="D106" s="603"/>
      <c r="E106" s="398"/>
      <c r="F106" s="4" t="s">
        <v>168</v>
      </c>
      <c r="G106" s="4" t="s">
        <v>168</v>
      </c>
      <c r="H106" s="4" t="s">
        <v>168</v>
      </c>
      <c r="I106" s="4" t="s">
        <v>168</v>
      </c>
      <c r="J106" s="84" t="s">
        <v>329</v>
      </c>
      <c r="K106" s="85">
        <v>0</v>
      </c>
      <c r="L106" s="85">
        <v>9.62</v>
      </c>
      <c r="M106" s="4" t="s">
        <v>171</v>
      </c>
      <c r="N106" s="6"/>
    </row>
    <row r="107" spans="1:14" ht="12.75">
      <c r="A107" s="4" t="s">
        <v>327</v>
      </c>
      <c r="B107" s="398"/>
      <c r="C107" s="398"/>
      <c r="D107" s="603"/>
      <c r="E107" s="398"/>
      <c r="F107" s="4" t="s">
        <v>168</v>
      </c>
      <c r="G107" s="4" t="s">
        <v>168</v>
      </c>
      <c r="H107" s="4" t="s">
        <v>168</v>
      </c>
      <c r="I107" s="4" t="s">
        <v>168</v>
      </c>
      <c r="J107" s="84" t="s">
        <v>330</v>
      </c>
      <c r="K107" s="85">
        <v>1</v>
      </c>
      <c r="L107" s="85">
        <v>0.18</v>
      </c>
      <c r="M107" s="4" t="s">
        <v>331</v>
      </c>
      <c r="N107" s="6"/>
    </row>
    <row r="108" spans="1:14" ht="12.75">
      <c r="A108" s="4" t="s">
        <v>327</v>
      </c>
      <c r="B108" s="398">
        <v>2</v>
      </c>
      <c r="C108" s="398">
        <v>4000</v>
      </c>
      <c r="D108" s="602">
        <f>SUM(K108:K110)</f>
        <v>22</v>
      </c>
      <c r="E108" s="398">
        <v>6.5</v>
      </c>
      <c r="F108" s="4" t="s">
        <v>168</v>
      </c>
      <c r="G108" s="4" t="s">
        <v>168</v>
      </c>
      <c r="H108" s="4" t="s">
        <v>168</v>
      </c>
      <c r="I108" s="4" t="s">
        <v>168</v>
      </c>
      <c r="J108" s="84" t="s">
        <v>332</v>
      </c>
      <c r="K108" s="85">
        <v>6</v>
      </c>
      <c r="L108" s="85">
        <v>0.18</v>
      </c>
      <c r="M108" s="4" t="s">
        <v>333</v>
      </c>
      <c r="N108" s="6"/>
    </row>
    <row r="109" spans="1:14" ht="12.75">
      <c r="A109" s="4" t="s">
        <v>327</v>
      </c>
      <c r="B109" s="398"/>
      <c r="C109" s="398"/>
      <c r="D109" s="603"/>
      <c r="E109" s="398"/>
      <c r="F109" s="4" t="s">
        <v>168</v>
      </c>
      <c r="G109" s="4" t="s">
        <v>168</v>
      </c>
      <c r="H109" s="4" t="s">
        <v>168</v>
      </c>
      <c r="I109" s="4" t="s">
        <v>168</v>
      </c>
      <c r="J109" s="84" t="s">
        <v>334</v>
      </c>
      <c r="K109" s="85">
        <v>16</v>
      </c>
      <c r="L109" s="85">
        <v>5.61</v>
      </c>
      <c r="M109" s="4" t="s">
        <v>171</v>
      </c>
      <c r="N109" s="6"/>
    </row>
    <row r="110" spans="1:14" ht="13.5" thickBot="1">
      <c r="A110" s="86" t="s">
        <v>327</v>
      </c>
      <c r="B110" s="604"/>
      <c r="C110" s="604"/>
      <c r="D110" s="603"/>
      <c r="E110" s="604"/>
      <c r="F110" s="86" t="s">
        <v>168</v>
      </c>
      <c r="G110" s="86" t="s">
        <v>168</v>
      </c>
      <c r="H110" s="86" t="s">
        <v>168</v>
      </c>
      <c r="I110" s="86" t="s">
        <v>168</v>
      </c>
      <c r="J110" s="88" t="s">
        <v>335</v>
      </c>
      <c r="K110" s="89">
        <v>0</v>
      </c>
      <c r="L110" s="89">
        <v>10.23</v>
      </c>
      <c r="M110" s="86" t="s">
        <v>171</v>
      </c>
      <c r="N110" s="6"/>
    </row>
    <row r="111" spans="1:14" ht="38.25">
      <c r="A111" s="75" t="s">
        <v>168</v>
      </c>
      <c r="B111" s="75" t="s">
        <v>168</v>
      </c>
      <c r="C111" s="75" t="s">
        <v>168</v>
      </c>
      <c r="D111" s="96" t="s">
        <v>168</v>
      </c>
      <c r="E111" s="75" t="s">
        <v>168</v>
      </c>
      <c r="F111" s="75" t="s">
        <v>336</v>
      </c>
      <c r="G111" s="393">
        <v>1</v>
      </c>
      <c r="H111" s="602">
        <f>SUM(K111:K113)</f>
        <v>0</v>
      </c>
      <c r="I111" s="393">
        <v>6.3</v>
      </c>
      <c r="J111" s="98" t="s">
        <v>337</v>
      </c>
      <c r="K111" s="99">
        <v>0</v>
      </c>
      <c r="L111" s="99">
        <v>0.15</v>
      </c>
      <c r="M111" s="75" t="s">
        <v>225</v>
      </c>
      <c r="N111" s="6"/>
    </row>
    <row r="112" spans="1:14" ht="38.25">
      <c r="A112" s="4" t="s">
        <v>168</v>
      </c>
      <c r="B112" s="4" t="s">
        <v>168</v>
      </c>
      <c r="C112" s="4" t="s">
        <v>168</v>
      </c>
      <c r="D112" s="100" t="s">
        <v>168</v>
      </c>
      <c r="E112" s="4" t="s">
        <v>168</v>
      </c>
      <c r="F112" s="4" t="s">
        <v>336</v>
      </c>
      <c r="G112" s="398"/>
      <c r="H112" s="603"/>
      <c r="I112" s="398"/>
      <c r="J112" s="84" t="s">
        <v>338</v>
      </c>
      <c r="K112" s="85">
        <v>0</v>
      </c>
      <c r="L112" s="85">
        <v>0.1</v>
      </c>
      <c r="M112" s="4" t="s">
        <v>339</v>
      </c>
      <c r="N112" s="6"/>
    </row>
    <row r="113" spans="1:14" ht="38.25">
      <c r="A113" s="4" t="s">
        <v>168</v>
      </c>
      <c r="B113" s="4" t="s">
        <v>168</v>
      </c>
      <c r="C113" s="4" t="s">
        <v>168</v>
      </c>
      <c r="D113" s="100" t="s">
        <v>168</v>
      </c>
      <c r="E113" s="4" t="s">
        <v>168</v>
      </c>
      <c r="F113" s="4" t="s">
        <v>336</v>
      </c>
      <c r="G113" s="398"/>
      <c r="H113" s="603"/>
      <c r="I113" s="398"/>
      <c r="J113" s="84" t="s">
        <v>340</v>
      </c>
      <c r="K113" s="85">
        <v>0</v>
      </c>
      <c r="L113" s="85">
        <v>0.1</v>
      </c>
      <c r="M113" s="4" t="s">
        <v>341</v>
      </c>
      <c r="N113" s="6"/>
    </row>
    <row r="114" spans="1:14" ht="38.25">
      <c r="A114" s="4" t="s">
        <v>168</v>
      </c>
      <c r="B114" s="4" t="s">
        <v>168</v>
      </c>
      <c r="C114" s="4" t="s">
        <v>168</v>
      </c>
      <c r="D114" s="100" t="s">
        <v>168</v>
      </c>
      <c r="E114" s="4" t="s">
        <v>168</v>
      </c>
      <c r="F114" s="4" t="s">
        <v>336</v>
      </c>
      <c r="G114" s="398">
        <v>2</v>
      </c>
      <c r="H114" s="603">
        <f>SUM(K114:K116)</f>
        <v>5</v>
      </c>
      <c r="I114" s="398">
        <v>6.4</v>
      </c>
      <c r="J114" s="84" t="s">
        <v>342</v>
      </c>
      <c r="K114" s="85">
        <v>0</v>
      </c>
      <c r="L114" s="85">
        <v>0.15</v>
      </c>
      <c r="M114" s="4" t="s">
        <v>230</v>
      </c>
      <c r="N114" s="6" t="s">
        <v>343</v>
      </c>
    </row>
    <row r="115" spans="1:14" ht="38.25">
      <c r="A115" s="4" t="s">
        <v>168</v>
      </c>
      <c r="B115" s="4" t="s">
        <v>168</v>
      </c>
      <c r="C115" s="4" t="s">
        <v>168</v>
      </c>
      <c r="D115" s="100" t="s">
        <v>168</v>
      </c>
      <c r="E115" s="4" t="s">
        <v>168</v>
      </c>
      <c r="F115" s="4" t="s">
        <v>336</v>
      </c>
      <c r="G115" s="398"/>
      <c r="H115" s="603"/>
      <c r="I115" s="398"/>
      <c r="J115" s="84" t="s">
        <v>344</v>
      </c>
      <c r="K115" s="85">
        <v>0</v>
      </c>
      <c r="L115" s="85">
        <v>0.1</v>
      </c>
      <c r="M115" s="4" t="s">
        <v>255</v>
      </c>
      <c r="N115" s="6"/>
    </row>
    <row r="116" spans="1:14" ht="39" thickBot="1">
      <c r="A116" s="86" t="s">
        <v>168</v>
      </c>
      <c r="B116" s="86" t="s">
        <v>168</v>
      </c>
      <c r="C116" s="86" t="s">
        <v>168</v>
      </c>
      <c r="D116" s="101" t="s">
        <v>168</v>
      </c>
      <c r="E116" s="86" t="s">
        <v>168</v>
      </c>
      <c r="F116" s="86" t="s">
        <v>336</v>
      </c>
      <c r="G116" s="604"/>
      <c r="H116" s="605"/>
      <c r="I116" s="604"/>
      <c r="J116" s="88" t="s">
        <v>345</v>
      </c>
      <c r="K116" s="89">
        <v>5</v>
      </c>
      <c r="L116" s="89">
        <v>3.68</v>
      </c>
      <c r="M116" s="86" t="s">
        <v>171</v>
      </c>
      <c r="N116" s="6"/>
    </row>
    <row r="117" spans="1:14" ht="12.75">
      <c r="A117" s="75" t="s">
        <v>346</v>
      </c>
      <c r="B117" s="393">
        <v>1</v>
      </c>
      <c r="C117" s="393">
        <v>4000</v>
      </c>
      <c r="D117" s="602">
        <f>SUM(K117:K118)</f>
        <v>41</v>
      </c>
      <c r="E117" s="393">
        <v>6.3</v>
      </c>
      <c r="F117" s="75" t="s">
        <v>168</v>
      </c>
      <c r="G117" s="75" t="s">
        <v>168</v>
      </c>
      <c r="H117" s="75" t="s">
        <v>168</v>
      </c>
      <c r="I117" s="75" t="s">
        <v>168</v>
      </c>
      <c r="J117" s="98" t="s">
        <v>347</v>
      </c>
      <c r="K117" s="99">
        <v>25</v>
      </c>
      <c r="L117" s="99">
        <v>6.38</v>
      </c>
      <c r="M117" s="99" t="s">
        <v>171</v>
      </c>
      <c r="N117" s="6"/>
    </row>
    <row r="118" spans="1:14" ht="12.75">
      <c r="A118" s="4" t="s">
        <v>346</v>
      </c>
      <c r="B118" s="398"/>
      <c r="C118" s="398"/>
      <c r="D118" s="603"/>
      <c r="E118" s="398"/>
      <c r="F118" s="4" t="s">
        <v>168</v>
      </c>
      <c r="G118" s="4" t="s">
        <v>168</v>
      </c>
      <c r="H118" s="4" t="s">
        <v>168</v>
      </c>
      <c r="I118" s="4" t="s">
        <v>168</v>
      </c>
      <c r="J118" s="84" t="s">
        <v>348</v>
      </c>
      <c r="K118" s="85">
        <v>16</v>
      </c>
      <c r="L118" s="85">
        <v>3.85</v>
      </c>
      <c r="M118" s="85" t="s">
        <v>171</v>
      </c>
      <c r="N118" s="6"/>
    </row>
    <row r="119" spans="1:14" ht="12.75">
      <c r="A119" s="4" t="s">
        <v>346</v>
      </c>
      <c r="B119" s="398">
        <v>2</v>
      </c>
      <c r="C119" s="398">
        <v>4000</v>
      </c>
      <c r="D119" s="603">
        <f>SUM(K119:K121)</f>
        <v>35</v>
      </c>
      <c r="E119" s="398">
        <v>6.2</v>
      </c>
      <c r="F119" s="4" t="s">
        <v>168</v>
      </c>
      <c r="G119" s="4" t="s">
        <v>168</v>
      </c>
      <c r="H119" s="4" t="s">
        <v>168</v>
      </c>
      <c r="I119" s="4" t="s">
        <v>168</v>
      </c>
      <c r="J119" s="84" t="s">
        <v>349</v>
      </c>
      <c r="K119" s="85">
        <v>0</v>
      </c>
      <c r="L119" s="85">
        <v>3.96</v>
      </c>
      <c r="M119" s="85" t="s">
        <v>350</v>
      </c>
      <c r="N119" s="6"/>
    </row>
    <row r="120" spans="1:14" ht="12.75">
      <c r="A120" s="4" t="s">
        <v>346</v>
      </c>
      <c r="B120" s="398"/>
      <c r="C120" s="398"/>
      <c r="D120" s="603"/>
      <c r="E120" s="398"/>
      <c r="F120" s="4" t="s">
        <v>168</v>
      </c>
      <c r="G120" s="4" t="s">
        <v>168</v>
      </c>
      <c r="H120" s="4" t="s">
        <v>168</v>
      </c>
      <c r="I120" s="4" t="s">
        <v>168</v>
      </c>
      <c r="J120" s="84" t="s">
        <v>351</v>
      </c>
      <c r="K120" s="85">
        <v>1</v>
      </c>
      <c r="L120" s="85">
        <v>13.4</v>
      </c>
      <c r="M120" s="85" t="s">
        <v>171</v>
      </c>
      <c r="N120" s="6"/>
    </row>
    <row r="121" spans="1:14" ht="13.5" thickBot="1">
      <c r="A121" s="86" t="s">
        <v>346</v>
      </c>
      <c r="B121" s="604"/>
      <c r="C121" s="604"/>
      <c r="D121" s="605"/>
      <c r="E121" s="604"/>
      <c r="F121" s="86" t="s">
        <v>168</v>
      </c>
      <c r="G121" s="86" t="s">
        <v>168</v>
      </c>
      <c r="H121" s="86" t="s">
        <v>168</v>
      </c>
      <c r="I121" s="86" t="s">
        <v>168</v>
      </c>
      <c r="J121" s="88" t="s">
        <v>352</v>
      </c>
      <c r="K121" s="89">
        <v>34</v>
      </c>
      <c r="L121" s="89">
        <v>1.43</v>
      </c>
      <c r="M121" s="89" t="s">
        <v>171</v>
      </c>
      <c r="N121" s="6"/>
    </row>
    <row r="122" spans="1:14" ht="12.75">
      <c r="A122" s="75" t="s">
        <v>353</v>
      </c>
      <c r="B122" s="393">
        <v>1</v>
      </c>
      <c r="C122" s="393">
        <v>10000</v>
      </c>
      <c r="D122" s="602">
        <f>SUM(K122:K129)</f>
        <v>119</v>
      </c>
      <c r="E122" s="393">
        <v>6.4</v>
      </c>
      <c r="F122" s="75" t="s">
        <v>168</v>
      </c>
      <c r="G122" s="75" t="s">
        <v>168</v>
      </c>
      <c r="H122" s="75" t="s">
        <v>168</v>
      </c>
      <c r="I122" s="75" t="s">
        <v>168</v>
      </c>
      <c r="J122" s="98" t="s">
        <v>354</v>
      </c>
      <c r="K122" s="99">
        <v>9</v>
      </c>
      <c r="L122" s="99">
        <v>0.2</v>
      </c>
      <c r="M122" s="99" t="s">
        <v>355</v>
      </c>
      <c r="N122" s="6"/>
    </row>
    <row r="123" spans="1:14" ht="25.5">
      <c r="A123" s="4" t="s">
        <v>353</v>
      </c>
      <c r="B123" s="398"/>
      <c r="C123" s="398"/>
      <c r="D123" s="603"/>
      <c r="E123" s="398"/>
      <c r="F123" s="4" t="s">
        <v>168</v>
      </c>
      <c r="G123" s="4" t="s">
        <v>168</v>
      </c>
      <c r="H123" s="4" t="s">
        <v>168</v>
      </c>
      <c r="I123" s="4" t="s">
        <v>168</v>
      </c>
      <c r="J123" s="84" t="s">
        <v>356</v>
      </c>
      <c r="K123" s="85">
        <v>19</v>
      </c>
      <c r="L123" s="85">
        <v>3.13</v>
      </c>
      <c r="M123" s="85" t="s">
        <v>357</v>
      </c>
      <c r="N123" s="6" t="s">
        <v>358</v>
      </c>
    </row>
    <row r="124" spans="1:14" ht="12.75">
      <c r="A124" s="4" t="s">
        <v>353</v>
      </c>
      <c r="B124" s="398"/>
      <c r="C124" s="398"/>
      <c r="D124" s="603"/>
      <c r="E124" s="398"/>
      <c r="F124" s="4" t="s">
        <v>168</v>
      </c>
      <c r="G124" s="4" t="s">
        <v>168</v>
      </c>
      <c r="H124" s="4" t="s">
        <v>168</v>
      </c>
      <c r="I124" s="4" t="s">
        <v>168</v>
      </c>
      <c r="J124" s="84" t="s">
        <v>359</v>
      </c>
      <c r="K124" s="85">
        <v>14</v>
      </c>
      <c r="L124" s="85">
        <v>2.54</v>
      </c>
      <c r="M124" s="85" t="s">
        <v>360</v>
      </c>
      <c r="N124" s="6"/>
    </row>
    <row r="125" spans="1:14" ht="12.75">
      <c r="A125" s="4" t="s">
        <v>353</v>
      </c>
      <c r="B125" s="398"/>
      <c r="C125" s="398"/>
      <c r="D125" s="603"/>
      <c r="E125" s="398"/>
      <c r="F125" s="4" t="s">
        <v>168</v>
      </c>
      <c r="G125" s="4" t="s">
        <v>168</v>
      </c>
      <c r="H125" s="4" t="s">
        <v>168</v>
      </c>
      <c r="I125" s="4" t="s">
        <v>168</v>
      </c>
      <c r="J125" s="84" t="s">
        <v>361</v>
      </c>
      <c r="K125" s="85">
        <v>12</v>
      </c>
      <c r="L125" s="85">
        <v>0.2</v>
      </c>
      <c r="M125" s="85" t="s">
        <v>362</v>
      </c>
      <c r="N125" s="6"/>
    </row>
    <row r="126" spans="1:14" ht="12.75">
      <c r="A126" s="4" t="s">
        <v>353</v>
      </c>
      <c r="B126" s="398"/>
      <c r="C126" s="398"/>
      <c r="D126" s="603"/>
      <c r="E126" s="398"/>
      <c r="F126" s="4" t="s">
        <v>168</v>
      </c>
      <c r="G126" s="4" t="s">
        <v>168</v>
      </c>
      <c r="H126" s="4" t="s">
        <v>168</v>
      </c>
      <c r="I126" s="4" t="s">
        <v>168</v>
      </c>
      <c r="J126" s="84" t="s">
        <v>363</v>
      </c>
      <c r="K126" s="85">
        <v>0</v>
      </c>
      <c r="L126" s="85">
        <v>0.255</v>
      </c>
      <c r="M126" s="85" t="s">
        <v>364</v>
      </c>
      <c r="N126" s="6"/>
    </row>
    <row r="127" spans="1:14" ht="12.75">
      <c r="A127" s="4" t="s">
        <v>353</v>
      </c>
      <c r="B127" s="398"/>
      <c r="C127" s="398"/>
      <c r="D127" s="603"/>
      <c r="E127" s="398"/>
      <c r="F127" s="4" t="s">
        <v>168</v>
      </c>
      <c r="G127" s="4" t="s">
        <v>168</v>
      </c>
      <c r="H127" s="4" t="s">
        <v>168</v>
      </c>
      <c r="I127" s="4" t="s">
        <v>168</v>
      </c>
      <c r="J127" s="84" t="s">
        <v>365</v>
      </c>
      <c r="K127" s="85">
        <v>9</v>
      </c>
      <c r="L127" s="85">
        <v>0.244</v>
      </c>
      <c r="M127" s="85" t="s">
        <v>366</v>
      </c>
      <c r="N127" s="6"/>
    </row>
    <row r="128" spans="1:14" ht="12.75">
      <c r="A128" s="4" t="s">
        <v>353</v>
      </c>
      <c r="B128" s="398"/>
      <c r="C128" s="398"/>
      <c r="D128" s="603"/>
      <c r="E128" s="398"/>
      <c r="F128" s="4" t="s">
        <v>168</v>
      </c>
      <c r="G128" s="4" t="s">
        <v>168</v>
      </c>
      <c r="H128" s="4" t="s">
        <v>168</v>
      </c>
      <c r="I128" s="4" t="s">
        <v>168</v>
      </c>
      <c r="J128" s="84" t="s">
        <v>367</v>
      </c>
      <c r="K128" s="85">
        <v>0</v>
      </c>
      <c r="L128" s="85">
        <v>0.227</v>
      </c>
      <c r="M128" s="85" t="s">
        <v>368</v>
      </c>
      <c r="N128" s="6"/>
    </row>
    <row r="129" spans="1:14" ht="12.75">
      <c r="A129" s="4" t="s">
        <v>353</v>
      </c>
      <c r="B129" s="398"/>
      <c r="C129" s="398"/>
      <c r="D129" s="603"/>
      <c r="E129" s="398"/>
      <c r="F129" s="4" t="s">
        <v>168</v>
      </c>
      <c r="G129" s="4" t="s">
        <v>168</v>
      </c>
      <c r="H129" s="4" t="s">
        <v>168</v>
      </c>
      <c r="I129" s="4" t="s">
        <v>168</v>
      </c>
      <c r="J129" s="84" t="s">
        <v>369</v>
      </c>
      <c r="K129" s="85">
        <v>56</v>
      </c>
      <c r="L129" s="85">
        <v>4.51</v>
      </c>
      <c r="M129" s="85" t="s">
        <v>171</v>
      </c>
      <c r="N129" s="6"/>
    </row>
    <row r="130" spans="1:14" ht="12.75">
      <c r="A130" s="4" t="s">
        <v>353</v>
      </c>
      <c r="B130" s="398">
        <v>2</v>
      </c>
      <c r="C130" s="398">
        <v>10000</v>
      </c>
      <c r="D130" s="603">
        <f>SUM(K130:K136)</f>
        <v>115</v>
      </c>
      <c r="E130" s="398">
        <v>6.3</v>
      </c>
      <c r="F130" s="4" t="s">
        <v>168</v>
      </c>
      <c r="G130" s="4" t="s">
        <v>168</v>
      </c>
      <c r="H130" s="4" t="s">
        <v>168</v>
      </c>
      <c r="I130" s="4" t="s">
        <v>168</v>
      </c>
      <c r="J130" s="84" t="s">
        <v>370</v>
      </c>
      <c r="K130" s="85">
        <v>6</v>
      </c>
      <c r="L130" s="85">
        <v>0.2</v>
      </c>
      <c r="M130" s="85" t="s">
        <v>371</v>
      </c>
      <c r="N130" s="6"/>
    </row>
    <row r="131" spans="1:14" ht="12.75">
      <c r="A131" s="4" t="s">
        <v>353</v>
      </c>
      <c r="B131" s="398"/>
      <c r="C131" s="398"/>
      <c r="D131" s="603"/>
      <c r="E131" s="398"/>
      <c r="F131" s="4" t="s">
        <v>168</v>
      </c>
      <c r="G131" s="4" t="s">
        <v>168</v>
      </c>
      <c r="H131" s="4" t="s">
        <v>168</v>
      </c>
      <c r="I131" s="4" t="s">
        <v>168</v>
      </c>
      <c r="J131" s="84" t="s">
        <v>372</v>
      </c>
      <c r="K131" s="85">
        <v>5</v>
      </c>
      <c r="L131" s="85">
        <v>0.2</v>
      </c>
      <c r="M131" s="85" t="s">
        <v>373</v>
      </c>
      <c r="N131" s="6"/>
    </row>
    <row r="132" spans="1:14" ht="12.75">
      <c r="A132" s="4" t="s">
        <v>353</v>
      </c>
      <c r="B132" s="398"/>
      <c r="C132" s="398"/>
      <c r="D132" s="603"/>
      <c r="E132" s="398"/>
      <c r="F132" s="4" t="s">
        <v>168</v>
      </c>
      <c r="G132" s="4" t="s">
        <v>168</v>
      </c>
      <c r="H132" s="4" t="s">
        <v>168</v>
      </c>
      <c r="I132" s="4" t="s">
        <v>168</v>
      </c>
      <c r="J132" s="84" t="s">
        <v>374</v>
      </c>
      <c r="K132" s="85">
        <v>56</v>
      </c>
      <c r="L132" s="85">
        <v>6.49</v>
      </c>
      <c r="M132" s="85" t="s">
        <v>357</v>
      </c>
      <c r="N132" s="6"/>
    </row>
    <row r="133" spans="1:14" ht="12.75">
      <c r="A133" s="4" t="s">
        <v>353</v>
      </c>
      <c r="B133" s="398"/>
      <c r="C133" s="398"/>
      <c r="D133" s="603"/>
      <c r="E133" s="398"/>
      <c r="F133" s="4" t="s">
        <v>168</v>
      </c>
      <c r="G133" s="4" t="s">
        <v>168</v>
      </c>
      <c r="H133" s="4" t="s">
        <v>168</v>
      </c>
      <c r="I133" s="4" t="s">
        <v>168</v>
      </c>
      <c r="J133" s="84" t="s">
        <v>375</v>
      </c>
      <c r="K133" s="85">
        <v>17</v>
      </c>
      <c r="L133" s="85">
        <v>4.73</v>
      </c>
      <c r="M133" s="85" t="s">
        <v>357</v>
      </c>
      <c r="N133" s="6"/>
    </row>
    <row r="134" spans="1:14" ht="12.75">
      <c r="A134" s="4" t="s">
        <v>353</v>
      </c>
      <c r="B134" s="398"/>
      <c r="C134" s="398"/>
      <c r="D134" s="603"/>
      <c r="E134" s="398"/>
      <c r="F134" s="4" t="s">
        <v>168</v>
      </c>
      <c r="G134" s="4" t="s">
        <v>168</v>
      </c>
      <c r="H134" s="4" t="s">
        <v>168</v>
      </c>
      <c r="I134" s="4" t="s">
        <v>168</v>
      </c>
      <c r="J134" s="84" t="s">
        <v>376</v>
      </c>
      <c r="K134" s="85">
        <v>19</v>
      </c>
      <c r="L134" s="85">
        <v>2.54</v>
      </c>
      <c r="M134" s="85" t="s">
        <v>171</v>
      </c>
      <c r="N134" s="6"/>
    </row>
    <row r="135" spans="1:14" ht="12.75">
      <c r="A135" s="4" t="s">
        <v>353</v>
      </c>
      <c r="B135" s="398"/>
      <c r="C135" s="398"/>
      <c r="D135" s="603"/>
      <c r="E135" s="398"/>
      <c r="F135" s="4" t="s">
        <v>168</v>
      </c>
      <c r="G135" s="4" t="s">
        <v>168</v>
      </c>
      <c r="H135" s="4" t="s">
        <v>168</v>
      </c>
      <c r="I135" s="4" t="s">
        <v>168</v>
      </c>
      <c r="J135" s="84" t="s">
        <v>377</v>
      </c>
      <c r="K135" s="85">
        <v>0</v>
      </c>
      <c r="L135" s="85">
        <v>0.234</v>
      </c>
      <c r="M135" s="85" t="s">
        <v>378</v>
      </c>
      <c r="N135" s="6"/>
    </row>
    <row r="136" spans="1:14" ht="13.5" thickBot="1">
      <c r="A136" s="86" t="s">
        <v>353</v>
      </c>
      <c r="B136" s="604"/>
      <c r="C136" s="604"/>
      <c r="D136" s="605"/>
      <c r="E136" s="604"/>
      <c r="F136" s="86" t="s">
        <v>168</v>
      </c>
      <c r="G136" s="86" t="s">
        <v>168</v>
      </c>
      <c r="H136" s="86" t="s">
        <v>168</v>
      </c>
      <c r="I136" s="86" t="s">
        <v>168</v>
      </c>
      <c r="J136" s="88" t="s">
        <v>379</v>
      </c>
      <c r="K136" s="89">
        <v>12</v>
      </c>
      <c r="L136" s="89">
        <v>0.249</v>
      </c>
      <c r="M136" s="89" t="s">
        <v>380</v>
      </c>
      <c r="N136" s="6"/>
    </row>
    <row r="137" spans="1:14" ht="25.5">
      <c r="A137" s="75" t="s">
        <v>168</v>
      </c>
      <c r="B137" s="75" t="s">
        <v>168</v>
      </c>
      <c r="C137" s="75" t="s">
        <v>168</v>
      </c>
      <c r="D137" s="96" t="s">
        <v>168</v>
      </c>
      <c r="E137" s="75" t="s">
        <v>168</v>
      </c>
      <c r="F137" s="75" t="s">
        <v>381</v>
      </c>
      <c r="G137" s="393">
        <v>1</v>
      </c>
      <c r="H137" s="602">
        <f>SUM(K137:K142)</f>
        <v>20</v>
      </c>
      <c r="I137" s="393">
        <v>6.2</v>
      </c>
      <c r="J137" s="98" t="s">
        <v>382</v>
      </c>
      <c r="K137" s="99">
        <v>19</v>
      </c>
      <c r="L137" s="99">
        <v>0.2</v>
      </c>
      <c r="M137" s="99" t="s">
        <v>383</v>
      </c>
      <c r="N137" s="6"/>
    </row>
    <row r="138" spans="1:14" ht="25.5">
      <c r="A138" s="4" t="s">
        <v>168</v>
      </c>
      <c r="B138" s="4" t="s">
        <v>168</v>
      </c>
      <c r="C138" s="4" t="s">
        <v>168</v>
      </c>
      <c r="D138" s="100" t="s">
        <v>168</v>
      </c>
      <c r="E138" s="4" t="s">
        <v>168</v>
      </c>
      <c r="F138" s="4" t="s">
        <v>381</v>
      </c>
      <c r="G138" s="398"/>
      <c r="H138" s="603"/>
      <c r="I138" s="398"/>
      <c r="J138" s="84" t="s">
        <v>384</v>
      </c>
      <c r="K138" s="85">
        <v>1</v>
      </c>
      <c r="L138" s="85">
        <v>0.3</v>
      </c>
      <c r="M138" s="85" t="s">
        <v>385</v>
      </c>
      <c r="N138" s="6"/>
    </row>
    <row r="139" spans="1:14" ht="25.5">
      <c r="A139" s="4" t="s">
        <v>168</v>
      </c>
      <c r="B139" s="4" t="s">
        <v>168</v>
      </c>
      <c r="C139" s="4" t="s">
        <v>168</v>
      </c>
      <c r="D139" s="100" t="s">
        <v>168</v>
      </c>
      <c r="E139" s="4" t="s">
        <v>168</v>
      </c>
      <c r="F139" s="4" t="s">
        <v>381</v>
      </c>
      <c r="G139" s="398"/>
      <c r="H139" s="603"/>
      <c r="I139" s="398"/>
      <c r="J139" s="84" t="s">
        <v>386</v>
      </c>
      <c r="K139" s="85">
        <v>0</v>
      </c>
      <c r="L139" s="85">
        <v>0.3</v>
      </c>
      <c r="M139" s="85" t="s">
        <v>387</v>
      </c>
      <c r="N139" s="6" t="s">
        <v>388</v>
      </c>
    </row>
    <row r="140" spans="1:14" ht="25.5">
      <c r="A140" s="4" t="s">
        <v>168</v>
      </c>
      <c r="B140" s="4" t="s">
        <v>168</v>
      </c>
      <c r="C140" s="4" t="s">
        <v>168</v>
      </c>
      <c r="D140" s="100" t="s">
        <v>168</v>
      </c>
      <c r="E140" s="4" t="s">
        <v>168</v>
      </c>
      <c r="F140" s="4" t="s">
        <v>381</v>
      </c>
      <c r="G140" s="398"/>
      <c r="H140" s="603"/>
      <c r="I140" s="398"/>
      <c r="J140" s="84" t="s">
        <v>389</v>
      </c>
      <c r="K140" s="85">
        <v>0</v>
      </c>
      <c r="L140" s="85">
        <v>0.28</v>
      </c>
      <c r="M140" s="85" t="s">
        <v>255</v>
      </c>
      <c r="N140" s="6" t="s">
        <v>388</v>
      </c>
    </row>
    <row r="141" spans="1:14" ht="25.5">
      <c r="A141" s="4" t="s">
        <v>168</v>
      </c>
      <c r="B141" s="4" t="s">
        <v>168</v>
      </c>
      <c r="C141" s="4" t="s">
        <v>168</v>
      </c>
      <c r="D141" s="100" t="s">
        <v>168</v>
      </c>
      <c r="E141" s="4" t="s">
        <v>168</v>
      </c>
      <c r="F141" s="4" t="s">
        <v>381</v>
      </c>
      <c r="G141" s="398"/>
      <c r="H141" s="603"/>
      <c r="I141" s="398"/>
      <c r="J141" s="84" t="s">
        <v>390</v>
      </c>
      <c r="K141" s="85">
        <v>0</v>
      </c>
      <c r="L141" s="85">
        <v>0.35</v>
      </c>
      <c r="M141" s="85" t="s">
        <v>255</v>
      </c>
      <c r="N141" s="6" t="s">
        <v>388</v>
      </c>
    </row>
    <row r="142" spans="1:14" ht="25.5">
      <c r="A142" s="4" t="s">
        <v>168</v>
      </c>
      <c r="B142" s="4" t="s">
        <v>168</v>
      </c>
      <c r="C142" s="4" t="s">
        <v>168</v>
      </c>
      <c r="D142" s="100" t="s">
        <v>168</v>
      </c>
      <c r="E142" s="4" t="s">
        <v>168</v>
      </c>
      <c r="F142" s="4" t="s">
        <v>381</v>
      </c>
      <c r="G142" s="398"/>
      <c r="H142" s="603"/>
      <c r="I142" s="398"/>
      <c r="J142" s="84" t="s">
        <v>391</v>
      </c>
      <c r="K142" s="85">
        <v>0</v>
      </c>
      <c r="L142" s="85">
        <v>0.3</v>
      </c>
      <c r="M142" s="85" t="s">
        <v>255</v>
      </c>
      <c r="N142" s="6"/>
    </row>
    <row r="143" spans="1:14" ht="25.5">
      <c r="A143" s="4" t="s">
        <v>168</v>
      </c>
      <c r="B143" s="4" t="s">
        <v>168</v>
      </c>
      <c r="C143" s="4" t="s">
        <v>168</v>
      </c>
      <c r="D143" s="100" t="s">
        <v>168</v>
      </c>
      <c r="E143" s="4" t="s">
        <v>168</v>
      </c>
      <c r="F143" s="4" t="s">
        <v>381</v>
      </c>
      <c r="G143" s="398">
        <v>2</v>
      </c>
      <c r="H143" s="603">
        <f>SUM(K143:K145)</f>
        <v>2</v>
      </c>
      <c r="I143" s="398">
        <v>6.3</v>
      </c>
      <c r="J143" s="84" t="s">
        <v>392</v>
      </c>
      <c r="K143" s="85">
        <v>1</v>
      </c>
      <c r="L143" s="85">
        <v>0.3</v>
      </c>
      <c r="M143" s="85" t="s">
        <v>393</v>
      </c>
      <c r="N143" s="6" t="s">
        <v>388</v>
      </c>
    </row>
    <row r="144" spans="1:14" ht="25.5">
      <c r="A144" s="4" t="s">
        <v>168</v>
      </c>
      <c r="B144" s="4" t="s">
        <v>168</v>
      </c>
      <c r="C144" s="4" t="s">
        <v>168</v>
      </c>
      <c r="D144" s="100" t="s">
        <v>168</v>
      </c>
      <c r="E144" s="4" t="s">
        <v>168</v>
      </c>
      <c r="F144" s="4" t="s">
        <v>381</v>
      </c>
      <c r="G144" s="398"/>
      <c r="H144" s="603"/>
      <c r="I144" s="398"/>
      <c r="J144" s="84" t="s">
        <v>394</v>
      </c>
      <c r="K144" s="85">
        <v>0</v>
      </c>
      <c r="L144" s="85">
        <v>0.28</v>
      </c>
      <c r="M144" s="85" t="s">
        <v>255</v>
      </c>
      <c r="N144" s="6"/>
    </row>
    <row r="145" spans="1:14" ht="26.25" thickBot="1">
      <c r="A145" s="86" t="s">
        <v>168</v>
      </c>
      <c r="B145" s="86" t="s">
        <v>168</v>
      </c>
      <c r="C145" s="86" t="s">
        <v>168</v>
      </c>
      <c r="D145" s="101" t="s">
        <v>168</v>
      </c>
      <c r="E145" s="86" t="s">
        <v>168</v>
      </c>
      <c r="F145" s="86" t="s">
        <v>381</v>
      </c>
      <c r="G145" s="604"/>
      <c r="H145" s="605"/>
      <c r="I145" s="604"/>
      <c r="J145" s="88" t="s">
        <v>395</v>
      </c>
      <c r="K145" s="89">
        <v>1</v>
      </c>
      <c r="L145" s="89">
        <v>0.3</v>
      </c>
      <c r="M145" s="89" t="s">
        <v>396</v>
      </c>
      <c r="N145" s="6"/>
    </row>
    <row r="146" spans="1:14" ht="38.25">
      <c r="A146" s="75" t="s">
        <v>168</v>
      </c>
      <c r="B146" s="75" t="s">
        <v>168</v>
      </c>
      <c r="C146" s="75" t="s">
        <v>168</v>
      </c>
      <c r="D146" s="96" t="s">
        <v>168</v>
      </c>
      <c r="E146" s="75" t="s">
        <v>168</v>
      </c>
      <c r="F146" s="75" t="s">
        <v>397</v>
      </c>
      <c r="G146" s="393">
        <v>1</v>
      </c>
      <c r="H146" s="602">
        <f>SUM(K146:K152)</f>
        <v>159</v>
      </c>
      <c r="I146" s="393">
        <v>6.3</v>
      </c>
      <c r="J146" s="98" t="s">
        <v>398</v>
      </c>
      <c r="K146" s="99">
        <v>2</v>
      </c>
      <c r="L146" s="99">
        <v>9.8</v>
      </c>
      <c r="M146" s="99" t="s">
        <v>171</v>
      </c>
      <c r="N146" s="6" t="s">
        <v>399</v>
      </c>
    </row>
    <row r="147" spans="1:14" ht="38.25">
      <c r="A147" s="4" t="s">
        <v>168</v>
      </c>
      <c r="B147" s="4" t="s">
        <v>168</v>
      </c>
      <c r="C147" s="4" t="s">
        <v>168</v>
      </c>
      <c r="D147" s="100" t="s">
        <v>168</v>
      </c>
      <c r="E147" s="4" t="s">
        <v>168</v>
      </c>
      <c r="F147" s="4" t="s">
        <v>397</v>
      </c>
      <c r="G147" s="398"/>
      <c r="H147" s="603"/>
      <c r="I147" s="398"/>
      <c r="J147" s="84" t="s">
        <v>400</v>
      </c>
      <c r="K147" s="85">
        <v>0</v>
      </c>
      <c r="L147" s="85">
        <v>0.05</v>
      </c>
      <c r="M147" s="4"/>
      <c r="N147" s="6"/>
    </row>
    <row r="148" spans="1:14" ht="38.25">
      <c r="A148" s="4" t="s">
        <v>168</v>
      </c>
      <c r="B148" s="4" t="s">
        <v>168</v>
      </c>
      <c r="C148" s="4" t="s">
        <v>168</v>
      </c>
      <c r="D148" s="100" t="s">
        <v>168</v>
      </c>
      <c r="E148" s="4" t="s">
        <v>168</v>
      </c>
      <c r="F148" s="4" t="s">
        <v>397</v>
      </c>
      <c r="G148" s="398"/>
      <c r="H148" s="603"/>
      <c r="I148" s="398"/>
      <c r="J148" s="84" t="s">
        <v>401</v>
      </c>
      <c r="K148" s="85">
        <v>1</v>
      </c>
      <c r="L148" s="85">
        <v>0.6</v>
      </c>
      <c r="M148" s="4" t="s">
        <v>402</v>
      </c>
      <c r="N148" s="6"/>
    </row>
    <row r="149" spans="1:14" ht="38.25">
      <c r="A149" s="4" t="s">
        <v>168</v>
      </c>
      <c r="B149" s="4" t="s">
        <v>168</v>
      </c>
      <c r="C149" s="4" t="s">
        <v>168</v>
      </c>
      <c r="D149" s="100" t="s">
        <v>168</v>
      </c>
      <c r="E149" s="4" t="s">
        <v>168</v>
      </c>
      <c r="F149" s="4" t="s">
        <v>397</v>
      </c>
      <c r="G149" s="398"/>
      <c r="H149" s="603"/>
      <c r="I149" s="398"/>
      <c r="J149" s="84" t="s">
        <v>403</v>
      </c>
      <c r="K149" s="85">
        <v>80</v>
      </c>
      <c r="L149" s="85">
        <v>0.05</v>
      </c>
      <c r="M149" s="4" t="s">
        <v>301</v>
      </c>
      <c r="N149" s="6"/>
    </row>
    <row r="150" spans="1:14" ht="38.25">
      <c r="A150" s="4" t="s">
        <v>168</v>
      </c>
      <c r="B150" s="4" t="s">
        <v>168</v>
      </c>
      <c r="C150" s="4" t="s">
        <v>168</v>
      </c>
      <c r="D150" s="100" t="s">
        <v>168</v>
      </c>
      <c r="E150" s="4" t="s">
        <v>168</v>
      </c>
      <c r="F150" s="4" t="s">
        <v>397</v>
      </c>
      <c r="G150" s="398"/>
      <c r="H150" s="603"/>
      <c r="I150" s="398"/>
      <c r="J150" s="84" t="s">
        <v>404</v>
      </c>
      <c r="K150" s="85">
        <v>47</v>
      </c>
      <c r="L150" s="85">
        <v>7.04</v>
      </c>
      <c r="M150" s="4" t="s">
        <v>171</v>
      </c>
      <c r="N150" s="6"/>
    </row>
    <row r="151" spans="1:14" ht="38.25">
      <c r="A151" s="4" t="s">
        <v>168</v>
      </c>
      <c r="B151" s="4" t="s">
        <v>168</v>
      </c>
      <c r="C151" s="4" t="s">
        <v>168</v>
      </c>
      <c r="D151" s="100" t="s">
        <v>168</v>
      </c>
      <c r="E151" s="4" t="s">
        <v>168</v>
      </c>
      <c r="F151" s="4" t="s">
        <v>397</v>
      </c>
      <c r="G151" s="398"/>
      <c r="H151" s="603"/>
      <c r="I151" s="398"/>
      <c r="J151" s="84" t="s">
        <v>405</v>
      </c>
      <c r="K151" s="85">
        <v>1</v>
      </c>
      <c r="L151" s="85">
        <v>0.26</v>
      </c>
      <c r="M151" s="4" t="s">
        <v>225</v>
      </c>
      <c r="N151" s="6"/>
    </row>
    <row r="152" spans="1:14" ht="38.25">
      <c r="A152" s="4" t="s">
        <v>168</v>
      </c>
      <c r="B152" s="4" t="s">
        <v>168</v>
      </c>
      <c r="C152" s="4" t="s">
        <v>168</v>
      </c>
      <c r="D152" s="100" t="s">
        <v>168</v>
      </c>
      <c r="E152" s="4" t="s">
        <v>168</v>
      </c>
      <c r="F152" s="4" t="s">
        <v>397</v>
      </c>
      <c r="G152" s="398"/>
      <c r="H152" s="603"/>
      <c r="I152" s="398"/>
      <c r="J152" s="84" t="s">
        <v>406</v>
      </c>
      <c r="K152" s="85">
        <v>28</v>
      </c>
      <c r="L152" s="85">
        <v>4.9</v>
      </c>
      <c r="M152" s="4" t="s">
        <v>171</v>
      </c>
      <c r="N152" s="6"/>
    </row>
    <row r="153" spans="1:14" ht="38.25">
      <c r="A153" s="4" t="s">
        <v>168</v>
      </c>
      <c r="B153" s="4" t="s">
        <v>168</v>
      </c>
      <c r="C153" s="4" t="s">
        <v>168</v>
      </c>
      <c r="D153" s="100" t="s">
        <v>168</v>
      </c>
      <c r="E153" s="4" t="s">
        <v>168</v>
      </c>
      <c r="F153" s="4" t="s">
        <v>397</v>
      </c>
      <c r="G153" s="398">
        <v>2</v>
      </c>
      <c r="H153" s="603">
        <f>SUM(K153:K159)</f>
        <v>93</v>
      </c>
      <c r="I153" s="398">
        <v>6.3</v>
      </c>
      <c r="J153" s="84" t="s">
        <v>407</v>
      </c>
      <c r="K153" s="85">
        <v>18</v>
      </c>
      <c r="L153" s="85">
        <v>9.35</v>
      </c>
      <c r="M153" s="4" t="s">
        <v>171</v>
      </c>
      <c r="N153" s="6"/>
    </row>
    <row r="154" spans="1:14" ht="38.25">
      <c r="A154" s="4" t="s">
        <v>168</v>
      </c>
      <c r="B154" s="4" t="s">
        <v>168</v>
      </c>
      <c r="C154" s="4" t="s">
        <v>168</v>
      </c>
      <c r="D154" s="100" t="s">
        <v>168</v>
      </c>
      <c r="E154" s="4" t="s">
        <v>168</v>
      </c>
      <c r="F154" s="4" t="s">
        <v>397</v>
      </c>
      <c r="G154" s="398"/>
      <c r="H154" s="603"/>
      <c r="I154" s="398"/>
      <c r="J154" s="84" t="s">
        <v>408</v>
      </c>
      <c r="K154" s="85">
        <v>51</v>
      </c>
      <c r="L154" s="85">
        <v>12.4</v>
      </c>
      <c r="M154" s="4" t="s">
        <v>171</v>
      </c>
      <c r="N154" s="6"/>
    </row>
    <row r="155" spans="1:14" ht="38.25">
      <c r="A155" s="4" t="s">
        <v>168</v>
      </c>
      <c r="B155" s="4" t="s">
        <v>168</v>
      </c>
      <c r="C155" s="4" t="s">
        <v>168</v>
      </c>
      <c r="D155" s="100" t="s">
        <v>168</v>
      </c>
      <c r="E155" s="4" t="s">
        <v>168</v>
      </c>
      <c r="F155" s="4" t="s">
        <v>397</v>
      </c>
      <c r="G155" s="398"/>
      <c r="H155" s="603"/>
      <c r="I155" s="398"/>
      <c r="J155" s="84" t="s">
        <v>409</v>
      </c>
      <c r="K155" s="85">
        <v>5</v>
      </c>
      <c r="L155" s="85">
        <v>0.26</v>
      </c>
      <c r="M155" s="4" t="s">
        <v>230</v>
      </c>
      <c r="N155" s="6"/>
    </row>
    <row r="156" spans="1:14" ht="38.25">
      <c r="A156" s="4" t="s">
        <v>168</v>
      </c>
      <c r="B156" s="4" t="s">
        <v>168</v>
      </c>
      <c r="C156" s="4" t="s">
        <v>168</v>
      </c>
      <c r="D156" s="100" t="s">
        <v>168</v>
      </c>
      <c r="E156" s="4" t="s">
        <v>168</v>
      </c>
      <c r="F156" s="4" t="s">
        <v>397</v>
      </c>
      <c r="G156" s="398"/>
      <c r="H156" s="603"/>
      <c r="I156" s="398"/>
      <c r="J156" s="84" t="s">
        <v>410</v>
      </c>
      <c r="K156" s="85">
        <v>15</v>
      </c>
      <c r="L156" s="85">
        <v>5.1</v>
      </c>
      <c r="M156" s="85" t="s">
        <v>171</v>
      </c>
      <c r="N156" s="6"/>
    </row>
    <row r="157" spans="1:14" ht="38.25">
      <c r="A157" s="4" t="s">
        <v>168</v>
      </c>
      <c r="B157" s="4" t="s">
        <v>168</v>
      </c>
      <c r="C157" s="4" t="s">
        <v>168</v>
      </c>
      <c r="D157" s="100" t="s">
        <v>168</v>
      </c>
      <c r="E157" s="4" t="s">
        <v>168</v>
      </c>
      <c r="F157" s="4" t="s">
        <v>397</v>
      </c>
      <c r="G157" s="398"/>
      <c r="H157" s="603"/>
      <c r="I157" s="398"/>
      <c r="J157" s="84" t="s">
        <v>411</v>
      </c>
      <c r="K157" s="85">
        <v>0</v>
      </c>
      <c r="L157" s="85">
        <v>0.05</v>
      </c>
      <c r="M157" s="4" t="s">
        <v>304</v>
      </c>
      <c r="N157" s="6"/>
    </row>
    <row r="158" spans="1:14" ht="38.25">
      <c r="A158" s="4" t="s">
        <v>168</v>
      </c>
      <c r="B158" s="4" t="s">
        <v>168</v>
      </c>
      <c r="C158" s="4" t="s">
        <v>168</v>
      </c>
      <c r="D158" s="100" t="s">
        <v>168</v>
      </c>
      <c r="E158" s="4" t="s">
        <v>168</v>
      </c>
      <c r="F158" s="4" t="s">
        <v>397</v>
      </c>
      <c r="G158" s="398"/>
      <c r="H158" s="603"/>
      <c r="I158" s="398"/>
      <c r="J158" s="84" t="s">
        <v>412</v>
      </c>
      <c r="K158" s="85">
        <v>3</v>
      </c>
      <c r="L158" s="85">
        <v>0.6</v>
      </c>
      <c r="M158" s="85" t="s">
        <v>402</v>
      </c>
      <c r="N158" s="6"/>
    </row>
    <row r="159" spans="1:14" ht="39" thickBot="1">
      <c r="A159" s="86" t="s">
        <v>168</v>
      </c>
      <c r="B159" s="86" t="s">
        <v>168</v>
      </c>
      <c r="C159" s="86" t="s">
        <v>168</v>
      </c>
      <c r="D159" s="101" t="s">
        <v>168</v>
      </c>
      <c r="E159" s="86" t="s">
        <v>168</v>
      </c>
      <c r="F159" s="86" t="s">
        <v>397</v>
      </c>
      <c r="G159" s="604"/>
      <c r="H159" s="605"/>
      <c r="I159" s="604"/>
      <c r="J159" s="88" t="s">
        <v>413</v>
      </c>
      <c r="K159" s="89">
        <v>1</v>
      </c>
      <c r="L159" s="89">
        <v>0.08</v>
      </c>
      <c r="M159" s="89" t="s">
        <v>70</v>
      </c>
      <c r="N159" s="6"/>
    </row>
    <row r="160" spans="1:14" ht="12.75">
      <c r="A160" s="75" t="s">
        <v>414</v>
      </c>
      <c r="B160" s="75">
        <v>1</v>
      </c>
      <c r="C160" s="393">
        <v>10000</v>
      </c>
      <c r="D160" s="602">
        <f>SUM(K160:K165)</f>
        <v>262</v>
      </c>
      <c r="E160" s="393">
        <v>6.3</v>
      </c>
      <c r="F160" s="75" t="s">
        <v>168</v>
      </c>
      <c r="G160" s="75" t="s">
        <v>168</v>
      </c>
      <c r="H160" s="75" t="s">
        <v>168</v>
      </c>
      <c r="I160" s="75" t="s">
        <v>168</v>
      </c>
      <c r="J160" s="102" t="s">
        <v>415</v>
      </c>
      <c r="K160" s="99">
        <v>30</v>
      </c>
      <c r="L160" s="99"/>
      <c r="M160" s="99" t="s">
        <v>171</v>
      </c>
      <c r="N160" s="6"/>
    </row>
    <row r="161" spans="1:14" ht="12.75">
      <c r="A161" s="4" t="s">
        <v>414</v>
      </c>
      <c r="B161" s="4">
        <v>1</v>
      </c>
      <c r="C161" s="398"/>
      <c r="D161" s="603"/>
      <c r="E161" s="398"/>
      <c r="F161" s="4" t="s">
        <v>168</v>
      </c>
      <c r="G161" s="4" t="s">
        <v>168</v>
      </c>
      <c r="H161" s="4" t="s">
        <v>168</v>
      </c>
      <c r="I161" s="4" t="s">
        <v>168</v>
      </c>
      <c r="J161" s="103" t="s">
        <v>416</v>
      </c>
      <c r="K161" s="85">
        <v>32</v>
      </c>
      <c r="L161" s="85">
        <v>2.4</v>
      </c>
      <c r="M161" s="85" t="s">
        <v>171</v>
      </c>
      <c r="N161" s="6"/>
    </row>
    <row r="162" spans="1:14" ht="12.75">
      <c r="A162" s="4" t="s">
        <v>414</v>
      </c>
      <c r="B162" s="4">
        <v>1</v>
      </c>
      <c r="C162" s="398"/>
      <c r="D162" s="603"/>
      <c r="E162" s="398"/>
      <c r="F162" s="4" t="s">
        <v>168</v>
      </c>
      <c r="G162" s="4" t="s">
        <v>168</v>
      </c>
      <c r="H162" s="4" t="s">
        <v>168</v>
      </c>
      <c r="I162" s="4" t="s">
        <v>168</v>
      </c>
      <c r="J162" s="103" t="s">
        <v>417</v>
      </c>
      <c r="K162" s="85">
        <v>24</v>
      </c>
      <c r="L162" s="85">
        <v>4.92</v>
      </c>
      <c r="M162" s="85" t="s">
        <v>171</v>
      </c>
      <c r="N162" s="6"/>
    </row>
    <row r="163" spans="1:14" ht="12.75">
      <c r="A163" s="4" t="s">
        <v>414</v>
      </c>
      <c r="B163" s="4">
        <v>1</v>
      </c>
      <c r="C163" s="398"/>
      <c r="D163" s="603"/>
      <c r="E163" s="398"/>
      <c r="F163" s="4" t="s">
        <v>168</v>
      </c>
      <c r="G163" s="4" t="s">
        <v>168</v>
      </c>
      <c r="H163" s="4" t="s">
        <v>168</v>
      </c>
      <c r="I163" s="4" t="s">
        <v>168</v>
      </c>
      <c r="J163" s="103" t="s">
        <v>418</v>
      </c>
      <c r="K163" s="85">
        <v>121</v>
      </c>
      <c r="L163" s="85">
        <v>0.8</v>
      </c>
      <c r="M163" s="85" t="s">
        <v>419</v>
      </c>
      <c r="N163" s="6"/>
    </row>
    <row r="164" spans="1:14" ht="25.5">
      <c r="A164" s="4" t="s">
        <v>414</v>
      </c>
      <c r="B164" s="4">
        <v>1</v>
      </c>
      <c r="C164" s="398"/>
      <c r="D164" s="603"/>
      <c r="E164" s="398"/>
      <c r="F164" s="4" t="s">
        <v>168</v>
      </c>
      <c r="G164" s="4" t="s">
        <v>168</v>
      </c>
      <c r="H164" s="4" t="s">
        <v>168</v>
      </c>
      <c r="I164" s="4" t="s">
        <v>168</v>
      </c>
      <c r="J164" s="103" t="s">
        <v>420</v>
      </c>
      <c r="K164" s="85">
        <v>1</v>
      </c>
      <c r="L164" s="85">
        <v>1.3</v>
      </c>
      <c r="M164" s="85" t="s">
        <v>421</v>
      </c>
      <c r="N164" s="6"/>
    </row>
    <row r="165" spans="1:14" ht="12.75">
      <c r="A165" s="4" t="s">
        <v>414</v>
      </c>
      <c r="B165" s="4">
        <v>1</v>
      </c>
      <c r="C165" s="398"/>
      <c r="D165" s="603"/>
      <c r="E165" s="398"/>
      <c r="F165" s="4" t="s">
        <v>168</v>
      </c>
      <c r="G165" s="4" t="s">
        <v>168</v>
      </c>
      <c r="H165" s="4" t="s">
        <v>168</v>
      </c>
      <c r="I165" s="4" t="s">
        <v>168</v>
      </c>
      <c r="J165" s="103" t="s">
        <v>422</v>
      </c>
      <c r="K165" s="85">
        <v>54</v>
      </c>
      <c r="L165" s="85">
        <v>9.1</v>
      </c>
      <c r="M165" s="85" t="s">
        <v>171</v>
      </c>
      <c r="N165" s="6"/>
    </row>
    <row r="166" spans="1:14" ht="12.75">
      <c r="A166" s="4" t="s">
        <v>414</v>
      </c>
      <c r="B166" s="4">
        <v>2</v>
      </c>
      <c r="C166" s="398">
        <v>10000</v>
      </c>
      <c r="D166" s="603">
        <f>SUM(K165:K171)</f>
        <v>493</v>
      </c>
      <c r="E166" s="398">
        <v>6.3</v>
      </c>
      <c r="F166" s="4" t="s">
        <v>168</v>
      </c>
      <c r="G166" s="4" t="s">
        <v>168</v>
      </c>
      <c r="H166" s="4" t="s">
        <v>168</v>
      </c>
      <c r="I166" s="4" t="s">
        <v>168</v>
      </c>
      <c r="J166" s="103" t="s">
        <v>423</v>
      </c>
      <c r="K166" s="85">
        <v>55</v>
      </c>
      <c r="L166" s="85">
        <v>7.5</v>
      </c>
      <c r="M166" s="85" t="s">
        <v>171</v>
      </c>
      <c r="N166" s="6"/>
    </row>
    <row r="167" spans="1:14" ht="12.75">
      <c r="A167" s="4" t="s">
        <v>414</v>
      </c>
      <c r="B167" s="4">
        <v>2</v>
      </c>
      <c r="C167" s="398"/>
      <c r="D167" s="603"/>
      <c r="E167" s="398"/>
      <c r="F167" s="4" t="s">
        <v>168</v>
      </c>
      <c r="G167" s="4" t="s">
        <v>168</v>
      </c>
      <c r="H167" s="4" t="s">
        <v>168</v>
      </c>
      <c r="I167" s="4" t="s">
        <v>168</v>
      </c>
      <c r="J167" s="103" t="s">
        <v>424</v>
      </c>
      <c r="K167" s="85">
        <v>242</v>
      </c>
      <c r="L167" s="85">
        <v>0.8</v>
      </c>
      <c r="M167" s="85" t="s">
        <v>425</v>
      </c>
      <c r="N167" s="6"/>
    </row>
    <row r="168" spans="1:14" ht="12.75">
      <c r="A168" s="4" t="s">
        <v>414</v>
      </c>
      <c r="B168" s="4">
        <v>2</v>
      </c>
      <c r="C168" s="398"/>
      <c r="D168" s="603"/>
      <c r="E168" s="398"/>
      <c r="F168" s="4" t="s">
        <v>168</v>
      </c>
      <c r="G168" s="4" t="s">
        <v>168</v>
      </c>
      <c r="H168" s="4" t="s">
        <v>168</v>
      </c>
      <c r="I168" s="4" t="s">
        <v>168</v>
      </c>
      <c r="J168" s="103" t="s">
        <v>426</v>
      </c>
      <c r="K168" s="85">
        <v>0</v>
      </c>
      <c r="L168" s="85"/>
      <c r="M168" s="85"/>
      <c r="N168" s="6"/>
    </row>
    <row r="169" spans="1:14" ht="12.75">
      <c r="A169" s="4" t="s">
        <v>414</v>
      </c>
      <c r="B169" s="4">
        <v>2</v>
      </c>
      <c r="C169" s="398"/>
      <c r="D169" s="603"/>
      <c r="E169" s="398"/>
      <c r="F169" s="4" t="s">
        <v>168</v>
      </c>
      <c r="G169" s="4" t="s">
        <v>168</v>
      </c>
      <c r="H169" s="4" t="s">
        <v>168</v>
      </c>
      <c r="I169" s="4" t="s">
        <v>168</v>
      </c>
      <c r="J169" s="103" t="s">
        <v>427</v>
      </c>
      <c r="K169" s="85">
        <v>81</v>
      </c>
      <c r="L169" s="85">
        <v>2</v>
      </c>
      <c r="M169" s="85" t="s">
        <v>171</v>
      </c>
      <c r="N169" s="6"/>
    </row>
    <row r="170" spans="1:14" ht="12.75">
      <c r="A170" s="4" t="s">
        <v>414</v>
      </c>
      <c r="B170" s="4">
        <v>2</v>
      </c>
      <c r="C170" s="398"/>
      <c r="D170" s="603"/>
      <c r="E170" s="398"/>
      <c r="F170" s="4" t="s">
        <v>168</v>
      </c>
      <c r="G170" s="4" t="s">
        <v>168</v>
      </c>
      <c r="H170" s="4" t="s">
        <v>168</v>
      </c>
      <c r="I170" s="4" t="s">
        <v>168</v>
      </c>
      <c r="J170" s="103" t="s">
        <v>428</v>
      </c>
      <c r="K170" s="85">
        <v>52</v>
      </c>
      <c r="L170" s="85"/>
      <c r="M170" s="85" t="s">
        <v>171</v>
      </c>
      <c r="N170" s="6"/>
    </row>
    <row r="171" spans="1:14" ht="16.5" thickBot="1">
      <c r="A171" s="86" t="s">
        <v>414</v>
      </c>
      <c r="B171" s="86">
        <v>2</v>
      </c>
      <c r="C171" s="604"/>
      <c r="D171" s="605"/>
      <c r="E171" s="604"/>
      <c r="F171" s="86" t="s">
        <v>168</v>
      </c>
      <c r="G171" s="86" t="s">
        <v>168</v>
      </c>
      <c r="H171" s="86" t="s">
        <v>168</v>
      </c>
      <c r="I171" s="86" t="s">
        <v>168</v>
      </c>
      <c r="J171" s="104" t="s">
        <v>429</v>
      </c>
      <c r="K171" s="89">
        <v>9</v>
      </c>
      <c r="L171" s="89">
        <v>3.9</v>
      </c>
      <c r="M171" s="89" t="s">
        <v>171</v>
      </c>
      <c r="N171" s="76"/>
    </row>
    <row r="172" spans="1:14" ht="25.5">
      <c r="A172" s="75" t="s">
        <v>168</v>
      </c>
      <c r="B172" s="75" t="s">
        <v>168</v>
      </c>
      <c r="C172" s="75" t="s">
        <v>168</v>
      </c>
      <c r="D172" s="96" t="s">
        <v>168</v>
      </c>
      <c r="E172" s="75" t="s">
        <v>168</v>
      </c>
      <c r="F172" s="75" t="s">
        <v>430</v>
      </c>
      <c r="G172" s="393">
        <v>1</v>
      </c>
      <c r="H172" s="602">
        <f>SUM(K172:K176)</f>
        <v>116</v>
      </c>
      <c r="I172" s="393">
        <v>6.3</v>
      </c>
      <c r="J172" s="98" t="s">
        <v>431</v>
      </c>
      <c r="K172" s="99">
        <v>0</v>
      </c>
      <c r="L172" s="99">
        <v>0.175</v>
      </c>
      <c r="M172" s="75" t="s">
        <v>432</v>
      </c>
      <c r="N172" s="105"/>
    </row>
    <row r="173" spans="1:14" ht="25.5">
      <c r="A173" s="4" t="s">
        <v>168</v>
      </c>
      <c r="B173" s="4" t="s">
        <v>168</v>
      </c>
      <c r="C173" s="4" t="s">
        <v>168</v>
      </c>
      <c r="D173" s="100" t="s">
        <v>168</v>
      </c>
      <c r="E173" s="4" t="s">
        <v>168</v>
      </c>
      <c r="F173" s="4" t="s">
        <v>430</v>
      </c>
      <c r="G173" s="398"/>
      <c r="H173" s="603"/>
      <c r="I173" s="398"/>
      <c r="J173" s="84" t="s">
        <v>433</v>
      </c>
      <c r="K173" s="85">
        <v>0</v>
      </c>
      <c r="L173" s="85">
        <v>0.175</v>
      </c>
      <c r="M173" s="4" t="s">
        <v>434</v>
      </c>
      <c r="N173" s="105"/>
    </row>
    <row r="174" spans="1:14" ht="25.5">
      <c r="A174" s="4" t="s">
        <v>168</v>
      </c>
      <c r="B174" s="4" t="s">
        <v>168</v>
      </c>
      <c r="C174" s="4" t="s">
        <v>168</v>
      </c>
      <c r="D174" s="100" t="s">
        <v>168</v>
      </c>
      <c r="E174" s="4" t="s">
        <v>168</v>
      </c>
      <c r="F174" s="4" t="s">
        <v>430</v>
      </c>
      <c r="G174" s="398"/>
      <c r="H174" s="603"/>
      <c r="I174" s="398"/>
      <c r="J174" s="84" t="s">
        <v>435</v>
      </c>
      <c r="K174" s="85">
        <v>115</v>
      </c>
      <c r="L174" s="85">
        <v>0.11</v>
      </c>
      <c r="M174" s="4" t="s">
        <v>436</v>
      </c>
      <c r="N174" s="105"/>
    </row>
    <row r="175" spans="1:14" ht="25.5">
      <c r="A175" s="4" t="s">
        <v>168</v>
      </c>
      <c r="B175" s="4" t="s">
        <v>168</v>
      </c>
      <c r="C175" s="4" t="s">
        <v>168</v>
      </c>
      <c r="D175" s="100" t="s">
        <v>168</v>
      </c>
      <c r="E175" s="4" t="s">
        <v>168</v>
      </c>
      <c r="F175" s="4" t="s">
        <v>430</v>
      </c>
      <c r="G175" s="398"/>
      <c r="H175" s="603"/>
      <c r="I175" s="398"/>
      <c r="J175" s="84" t="s">
        <v>437</v>
      </c>
      <c r="K175" s="85">
        <v>0</v>
      </c>
      <c r="L175" s="85">
        <v>0.11</v>
      </c>
      <c r="M175" s="4" t="s">
        <v>438</v>
      </c>
      <c r="N175" s="105"/>
    </row>
    <row r="176" spans="1:14" ht="25.5">
      <c r="A176" s="4" t="s">
        <v>168</v>
      </c>
      <c r="B176" s="4" t="s">
        <v>168</v>
      </c>
      <c r="C176" s="4" t="s">
        <v>168</v>
      </c>
      <c r="D176" s="100" t="s">
        <v>168</v>
      </c>
      <c r="E176" s="4" t="s">
        <v>168</v>
      </c>
      <c r="F176" s="4" t="s">
        <v>430</v>
      </c>
      <c r="G176" s="398"/>
      <c r="H176" s="603"/>
      <c r="I176" s="398"/>
      <c r="J176" s="84" t="s">
        <v>439</v>
      </c>
      <c r="K176" s="85">
        <v>1</v>
      </c>
      <c r="L176" s="85">
        <v>0.03</v>
      </c>
      <c r="M176" s="4" t="s">
        <v>440</v>
      </c>
      <c r="N176" s="105"/>
    </row>
    <row r="177" spans="1:14" ht="25.5">
      <c r="A177" s="4" t="s">
        <v>168</v>
      </c>
      <c r="B177" s="4" t="s">
        <v>168</v>
      </c>
      <c r="C177" s="4" t="s">
        <v>168</v>
      </c>
      <c r="D177" s="100" t="s">
        <v>168</v>
      </c>
      <c r="E177" s="4" t="s">
        <v>168</v>
      </c>
      <c r="F177" s="4" t="s">
        <v>430</v>
      </c>
      <c r="G177" s="398">
        <v>2</v>
      </c>
      <c r="H177" s="603">
        <f>SUM(K177:K179)</f>
        <v>234</v>
      </c>
      <c r="I177" s="398">
        <v>6.2</v>
      </c>
      <c r="J177" s="84" t="s">
        <v>441</v>
      </c>
      <c r="K177" s="85">
        <v>4</v>
      </c>
      <c r="L177" s="85">
        <v>0.03</v>
      </c>
      <c r="M177" s="4" t="s">
        <v>442</v>
      </c>
      <c r="N177" s="105"/>
    </row>
    <row r="178" spans="1:14" ht="25.5">
      <c r="A178" s="4" t="s">
        <v>168</v>
      </c>
      <c r="B178" s="4" t="s">
        <v>168</v>
      </c>
      <c r="C178" s="4" t="s">
        <v>168</v>
      </c>
      <c r="D178" s="100" t="s">
        <v>168</v>
      </c>
      <c r="E178" s="4" t="s">
        <v>168</v>
      </c>
      <c r="F178" s="4" t="s">
        <v>430</v>
      </c>
      <c r="G178" s="398"/>
      <c r="H178" s="603"/>
      <c r="I178" s="398"/>
      <c r="J178" s="84" t="s">
        <v>443</v>
      </c>
      <c r="K178" s="85">
        <v>115</v>
      </c>
      <c r="L178" s="85">
        <v>0.12</v>
      </c>
      <c r="M178" s="4" t="s">
        <v>364</v>
      </c>
      <c r="N178" s="105"/>
    </row>
    <row r="179" spans="1:14" ht="26.25" thickBot="1">
      <c r="A179" s="86" t="s">
        <v>168</v>
      </c>
      <c r="B179" s="86" t="s">
        <v>168</v>
      </c>
      <c r="C179" s="86" t="s">
        <v>168</v>
      </c>
      <c r="D179" s="101" t="s">
        <v>168</v>
      </c>
      <c r="E179" s="86" t="s">
        <v>168</v>
      </c>
      <c r="F179" s="86" t="s">
        <v>430</v>
      </c>
      <c r="G179" s="604"/>
      <c r="H179" s="605"/>
      <c r="I179" s="604"/>
      <c r="J179" s="88" t="s">
        <v>444</v>
      </c>
      <c r="K179" s="89">
        <v>115</v>
      </c>
      <c r="L179" s="89">
        <v>0.125</v>
      </c>
      <c r="M179" s="86" t="s">
        <v>445</v>
      </c>
      <c r="N179" s="6"/>
    </row>
  </sheetData>
  <sheetProtection/>
  <mergeCells count="175">
    <mergeCell ref="A2:M2"/>
    <mergeCell ref="A4:M4"/>
    <mergeCell ref="A6:E6"/>
    <mergeCell ref="F6:I6"/>
    <mergeCell ref="J6:L6"/>
    <mergeCell ref="M6:M7"/>
    <mergeCell ref="C8:C13"/>
    <mergeCell ref="D8:D13"/>
    <mergeCell ref="E8:E13"/>
    <mergeCell ref="C14:C18"/>
    <mergeCell ref="D14:D18"/>
    <mergeCell ref="E14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6:B27"/>
    <mergeCell ref="C26:C27"/>
    <mergeCell ref="D26:D27"/>
    <mergeCell ref="E26:E27"/>
    <mergeCell ref="B28:B29"/>
    <mergeCell ref="C28:C29"/>
    <mergeCell ref="D28:D29"/>
    <mergeCell ref="E28:E29"/>
    <mergeCell ref="B30:B31"/>
    <mergeCell ref="C30:C31"/>
    <mergeCell ref="D30:D31"/>
    <mergeCell ref="E30:E31"/>
    <mergeCell ref="B32:B33"/>
    <mergeCell ref="C32:C33"/>
    <mergeCell ref="D32:D33"/>
    <mergeCell ref="E32:E33"/>
    <mergeCell ref="G35:G37"/>
    <mergeCell ref="H35:H37"/>
    <mergeCell ref="I35:I37"/>
    <mergeCell ref="G38:G39"/>
    <mergeCell ref="H38:H39"/>
    <mergeCell ref="I38:I39"/>
    <mergeCell ref="G40:G42"/>
    <mergeCell ref="H40:H42"/>
    <mergeCell ref="I40:I42"/>
    <mergeCell ref="G43:G44"/>
    <mergeCell ref="H43:H44"/>
    <mergeCell ref="I43:I44"/>
    <mergeCell ref="B45:B47"/>
    <mergeCell ref="C45:C47"/>
    <mergeCell ref="D45:D47"/>
    <mergeCell ref="E45:E47"/>
    <mergeCell ref="B48:B50"/>
    <mergeCell ref="C48:C50"/>
    <mergeCell ref="D48:D50"/>
    <mergeCell ref="E48:E50"/>
    <mergeCell ref="G51:G54"/>
    <mergeCell ref="H51:H54"/>
    <mergeCell ref="I51:I54"/>
    <mergeCell ref="G55:G58"/>
    <mergeCell ref="H55:H58"/>
    <mergeCell ref="I55:I58"/>
    <mergeCell ref="B59:B60"/>
    <mergeCell ref="C59:C60"/>
    <mergeCell ref="D59:D60"/>
    <mergeCell ref="E59:E60"/>
    <mergeCell ref="B61:B62"/>
    <mergeCell ref="C61:C62"/>
    <mergeCell ref="D61:D62"/>
    <mergeCell ref="E61:E62"/>
    <mergeCell ref="B63:B65"/>
    <mergeCell ref="C63:C65"/>
    <mergeCell ref="D63:D65"/>
    <mergeCell ref="E63:E65"/>
    <mergeCell ref="B66:B68"/>
    <mergeCell ref="C66:C68"/>
    <mergeCell ref="D66:D68"/>
    <mergeCell ref="E66:E68"/>
    <mergeCell ref="G69:G72"/>
    <mergeCell ref="H69:H72"/>
    <mergeCell ref="I69:I72"/>
    <mergeCell ref="G73:G76"/>
    <mergeCell ref="H73:H76"/>
    <mergeCell ref="I73:I76"/>
    <mergeCell ref="B77:B80"/>
    <mergeCell ref="C77:C80"/>
    <mergeCell ref="D77:D80"/>
    <mergeCell ref="E77:E80"/>
    <mergeCell ref="B81:B85"/>
    <mergeCell ref="C81:C85"/>
    <mergeCell ref="D81:D85"/>
    <mergeCell ref="E81:E85"/>
    <mergeCell ref="B88:B89"/>
    <mergeCell ref="C88:C89"/>
    <mergeCell ref="D88:D89"/>
    <mergeCell ref="E88:E89"/>
    <mergeCell ref="B90:B92"/>
    <mergeCell ref="C90:C92"/>
    <mergeCell ref="D90:D92"/>
    <mergeCell ref="E90:E92"/>
    <mergeCell ref="D96:D98"/>
    <mergeCell ref="E96:E98"/>
    <mergeCell ref="B93:B95"/>
    <mergeCell ref="C93:C95"/>
    <mergeCell ref="D93:D95"/>
    <mergeCell ref="E93:E95"/>
    <mergeCell ref="N96:N98"/>
    <mergeCell ref="B99:B101"/>
    <mergeCell ref="C99:C101"/>
    <mergeCell ref="D99:D101"/>
    <mergeCell ref="E99:E101"/>
    <mergeCell ref="B96:B98"/>
    <mergeCell ref="C96:C98"/>
    <mergeCell ref="B102:B104"/>
    <mergeCell ref="C102:C104"/>
    <mergeCell ref="D102:D104"/>
    <mergeCell ref="E102:E104"/>
    <mergeCell ref="B105:B107"/>
    <mergeCell ref="C105:C107"/>
    <mergeCell ref="D105:D107"/>
    <mergeCell ref="E105:E107"/>
    <mergeCell ref="B108:B110"/>
    <mergeCell ref="C108:C110"/>
    <mergeCell ref="D108:D110"/>
    <mergeCell ref="E108:E110"/>
    <mergeCell ref="G111:G113"/>
    <mergeCell ref="H111:H113"/>
    <mergeCell ref="I111:I113"/>
    <mergeCell ref="G114:G116"/>
    <mergeCell ref="H114:H116"/>
    <mergeCell ref="I114:I116"/>
    <mergeCell ref="B117:B118"/>
    <mergeCell ref="C117:C118"/>
    <mergeCell ref="D117:D118"/>
    <mergeCell ref="E117:E118"/>
    <mergeCell ref="B119:B121"/>
    <mergeCell ref="C119:C121"/>
    <mergeCell ref="D119:D121"/>
    <mergeCell ref="E119:E121"/>
    <mergeCell ref="B122:B129"/>
    <mergeCell ref="C122:C129"/>
    <mergeCell ref="D122:D129"/>
    <mergeCell ref="E122:E129"/>
    <mergeCell ref="B130:B136"/>
    <mergeCell ref="C130:C136"/>
    <mergeCell ref="D130:D136"/>
    <mergeCell ref="E130:E136"/>
    <mergeCell ref="G137:G142"/>
    <mergeCell ref="H137:H142"/>
    <mergeCell ref="I137:I142"/>
    <mergeCell ref="G143:G145"/>
    <mergeCell ref="H143:H145"/>
    <mergeCell ref="I143:I145"/>
    <mergeCell ref="G146:G152"/>
    <mergeCell ref="H146:H152"/>
    <mergeCell ref="I146:I152"/>
    <mergeCell ref="G153:G159"/>
    <mergeCell ref="H153:H159"/>
    <mergeCell ref="I153:I159"/>
    <mergeCell ref="C160:C165"/>
    <mergeCell ref="D160:D165"/>
    <mergeCell ref="E160:E165"/>
    <mergeCell ref="C166:C171"/>
    <mergeCell ref="D166:D171"/>
    <mergeCell ref="E166:E171"/>
    <mergeCell ref="G172:G176"/>
    <mergeCell ref="H172:H176"/>
    <mergeCell ref="I172:I176"/>
    <mergeCell ref="G177:G179"/>
    <mergeCell ref="H177:H179"/>
    <mergeCell ref="I177:I17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9.625" style="0" customWidth="1"/>
    <col min="10" max="12" width="11.125" style="0" customWidth="1"/>
    <col min="13" max="13" width="20.25390625" style="0" customWidth="1"/>
  </cols>
  <sheetData>
    <row r="1" ht="15">
      <c r="A1" s="74" t="s">
        <v>138</v>
      </c>
    </row>
    <row r="2" spans="1:13" s="68" customFormat="1" ht="12.75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</row>
    <row r="3" s="68" customFormat="1" ht="12.75">
      <c r="M3" s="72"/>
    </row>
    <row r="4" spans="1:13" s="68" customFormat="1" ht="15.75">
      <c r="A4" s="417" t="s">
        <v>136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</row>
    <row r="5" s="68" customFormat="1" ht="12.75"/>
    <row r="6" spans="1:13" s="67" customFormat="1" ht="12.75" customHeight="1">
      <c r="A6" s="419" t="s">
        <v>121</v>
      </c>
      <c r="B6" s="419"/>
      <c r="C6" s="419"/>
      <c r="D6" s="419"/>
      <c r="E6" s="419"/>
      <c r="F6" s="419" t="s">
        <v>3</v>
      </c>
      <c r="G6" s="419"/>
      <c r="H6" s="419"/>
      <c r="I6" s="419"/>
      <c r="J6" s="419" t="s">
        <v>4</v>
      </c>
      <c r="K6" s="419"/>
      <c r="L6" s="419"/>
      <c r="M6" s="420" t="s">
        <v>122</v>
      </c>
    </row>
    <row r="7" spans="1:13" s="67" customFormat="1" ht="213" customHeight="1">
      <c r="A7" s="71" t="s">
        <v>123</v>
      </c>
      <c r="B7" s="71" t="s">
        <v>124</v>
      </c>
      <c r="C7" s="71" t="s">
        <v>125</v>
      </c>
      <c r="D7" s="71" t="s">
        <v>6</v>
      </c>
      <c r="E7" s="71" t="s">
        <v>7</v>
      </c>
      <c r="F7" s="71" t="s">
        <v>126</v>
      </c>
      <c r="G7" s="71" t="s">
        <v>127</v>
      </c>
      <c r="H7" s="71" t="s">
        <v>9</v>
      </c>
      <c r="I7" s="71" t="s">
        <v>128</v>
      </c>
      <c r="J7" s="71" t="s">
        <v>129</v>
      </c>
      <c r="K7" s="71" t="s">
        <v>130</v>
      </c>
      <c r="L7" s="71" t="s">
        <v>131</v>
      </c>
      <c r="M7" s="420"/>
    </row>
    <row r="8" spans="1:13" ht="12.75">
      <c r="A8" s="610" t="s">
        <v>864</v>
      </c>
      <c r="B8" s="611" t="s">
        <v>22</v>
      </c>
      <c r="C8" s="611">
        <v>6.3</v>
      </c>
      <c r="D8" s="611">
        <v>80</v>
      </c>
      <c r="E8" s="611">
        <v>6.48</v>
      </c>
      <c r="F8" s="263" t="s">
        <v>865</v>
      </c>
      <c r="G8" s="614">
        <v>1</v>
      </c>
      <c r="H8" s="73"/>
      <c r="I8" s="73"/>
      <c r="J8" s="264" t="s">
        <v>866</v>
      </c>
      <c r="K8" s="264">
        <v>23</v>
      </c>
      <c r="L8" s="264" t="s">
        <v>867</v>
      </c>
      <c r="M8" s="73" t="s">
        <v>868</v>
      </c>
    </row>
    <row r="9" spans="1:13" ht="38.25">
      <c r="A9" s="610"/>
      <c r="B9" s="612"/>
      <c r="C9" s="612"/>
      <c r="D9" s="612"/>
      <c r="E9" s="612"/>
      <c r="F9" s="263" t="s">
        <v>869</v>
      </c>
      <c r="G9" s="615"/>
      <c r="H9" s="65"/>
      <c r="I9" s="65"/>
      <c r="J9" s="264" t="s">
        <v>870</v>
      </c>
      <c r="K9" s="264">
        <v>57</v>
      </c>
      <c r="L9" s="264">
        <v>1.6</v>
      </c>
      <c r="M9" s="265" t="s">
        <v>871</v>
      </c>
    </row>
    <row r="10" spans="1:13" ht="38.25">
      <c r="A10" s="610"/>
      <c r="B10" s="612"/>
      <c r="C10" s="612"/>
      <c r="D10" s="612"/>
      <c r="E10" s="612"/>
      <c r="F10" s="263" t="s">
        <v>872</v>
      </c>
      <c r="G10" s="615"/>
      <c r="H10" s="65"/>
      <c r="I10" s="65"/>
      <c r="J10" s="264" t="s">
        <v>873</v>
      </c>
      <c r="K10" s="264">
        <v>0</v>
      </c>
      <c r="L10" s="264">
        <v>1.6</v>
      </c>
      <c r="M10" s="264" t="s">
        <v>874</v>
      </c>
    </row>
    <row r="11" spans="1:13" ht="25.5">
      <c r="A11" s="610"/>
      <c r="B11" s="612"/>
      <c r="C11" s="612"/>
      <c r="D11" s="612"/>
      <c r="E11" s="612"/>
      <c r="F11" s="263" t="s">
        <v>875</v>
      </c>
      <c r="G11" s="615"/>
      <c r="H11" s="65"/>
      <c r="I11" s="65"/>
      <c r="J11" s="264" t="s">
        <v>876</v>
      </c>
      <c r="K11" s="264">
        <v>10</v>
      </c>
      <c r="L11" s="264">
        <v>0.8</v>
      </c>
      <c r="M11" s="264" t="s">
        <v>877</v>
      </c>
    </row>
    <row r="12" spans="1:13" ht="89.25">
      <c r="A12" s="610"/>
      <c r="B12" s="612"/>
      <c r="C12" s="612"/>
      <c r="D12" s="612"/>
      <c r="E12" s="612"/>
      <c r="F12" s="263" t="s">
        <v>878</v>
      </c>
      <c r="G12" s="615"/>
      <c r="H12" s="65"/>
      <c r="I12" s="65"/>
      <c r="J12" s="264" t="s">
        <v>879</v>
      </c>
      <c r="K12" s="264">
        <v>16</v>
      </c>
      <c r="L12" s="264">
        <v>9.8</v>
      </c>
      <c r="M12" s="264" t="s">
        <v>880</v>
      </c>
    </row>
    <row r="13" spans="1:13" ht="25.5">
      <c r="A13" s="610"/>
      <c r="B13" s="612"/>
      <c r="C13" s="612"/>
      <c r="D13" s="612"/>
      <c r="E13" s="612"/>
      <c r="F13" s="263" t="s">
        <v>881</v>
      </c>
      <c r="G13" s="615"/>
      <c r="H13" s="65"/>
      <c r="I13" s="65"/>
      <c r="J13" s="264" t="s">
        <v>882</v>
      </c>
      <c r="K13" s="264">
        <v>1</v>
      </c>
      <c r="L13" s="264">
        <v>0.4</v>
      </c>
      <c r="M13" s="264" t="s">
        <v>883</v>
      </c>
    </row>
    <row r="14" spans="1:13" ht="12.75">
      <c r="A14" s="610"/>
      <c r="B14" s="612"/>
      <c r="C14" s="612"/>
      <c r="D14" s="612"/>
      <c r="E14" s="612"/>
      <c r="F14" s="263" t="s">
        <v>884</v>
      </c>
      <c r="G14" s="615"/>
      <c r="H14" s="65"/>
      <c r="I14" s="65"/>
      <c r="J14" s="264" t="s">
        <v>885</v>
      </c>
      <c r="K14" s="264">
        <v>0</v>
      </c>
      <c r="L14" s="264" t="s">
        <v>867</v>
      </c>
      <c r="M14" s="264" t="s">
        <v>886</v>
      </c>
    </row>
    <row r="15" spans="1:13" ht="12.75">
      <c r="A15" s="610"/>
      <c r="B15" s="612"/>
      <c r="C15" s="612"/>
      <c r="D15" s="612"/>
      <c r="E15" s="612"/>
      <c r="F15" s="263" t="s">
        <v>887</v>
      </c>
      <c r="G15" s="615"/>
      <c r="H15" s="65"/>
      <c r="I15" s="65"/>
      <c r="J15" s="264" t="s">
        <v>888</v>
      </c>
      <c r="K15" s="264">
        <v>0</v>
      </c>
      <c r="L15" s="264" t="s">
        <v>867</v>
      </c>
      <c r="M15" s="266" t="s">
        <v>889</v>
      </c>
    </row>
    <row r="16" spans="1:13" ht="25.5">
      <c r="A16" s="610"/>
      <c r="B16" s="613"/>
      <c r="C16" s="613"/>
      <c r="D16" s="613"/>
      <c r="E16" s="613"/>
      <c r="F16" s="263" t="s">
        <v>890</v>
      </c>
      <c r="G16" s="616"/>
      <c r="H16" s="65"/>
      <c r="I16" s="65"/>
      <c r="J16" s="264" t="s">
        <v>891</v>
      </c>
      <c r="K16" s="264">
        <v>0</v>
      </c>
      <c r="L16" s="264" t="s">
        <v>867</v>
      </c>
      <c r="M16" s="264" t="s">
        <v>892</v>
      </c>
    </row>
    <row r="17" spans="1:13" ht="12.75">
      <c r="A17" s="610"/>
      <c r="B17" s="406" t="s">
        <v>23</v>
      </c>
      <c r="C17" s="406">
        <v>6.3</v>
      </c>
      <c r="D17" s="406">
        <v>175</v>
      </c>
      <c r="E17" s="406">
        <v>6.4</v>
      </c>
      <c r="F17" s="263" t="s">
        <v>893</v>
      </c>
      <c r="G17" s="614">
        <v>2</v>
      </c>
      <c r="H17" s="65"/>
      <c r="I17" s="65"/>
      <c r="J17" s="264" t="s">
        <v>894</v>
      </c>
      <c r="K17" s="264">
        <v>0</v>
      </c>
      <c r="L17" s="264" t="s">
        <v>867</v>
      </c>
      <c r="M17" s="264" t="s">
        <v>895</v>
      </c>
    </row>
    <row r="18" spans="1:13" ht="63.75">
      <c r="A18" s="610"/>
      <c r="B18" s="617"/>
      <c r="C18" s="617"/>
      <c r="D18" s="617"/>
      <c r="E18" s="617"/>
      <c r="F18" s="263" t="s">
        <v>896</v>
      </c>
      <c r="G18" s="615"/>
      <c r="H18" s="65"/>
      <c r="I18" s="65"/>
      <c r="J18" s="264" t="s">
        <v>897</v>
      </c>
      <c r="K18" s="264">
        <v>26</v>
      </c>
      <c r="L18" s="264">
        <v>3.28</v>
      </c>
      <c r="M18" s="264" t="s">
        <v>898</v>
      </c>
    </row>
    <row r="19" spans="1:13" ht="38.25">
      <c r="A19" s="610"/>
      <c r="B19" s="617"/>
      <c r="C19" s="617"/>
      <c r="D19" s="617"/>
      <c r="E19" s="617"/>
      <c r="F19" s="263" t="s">
        <v>899</v>
      </c>
      <c r="G19" s="615"/>
      <c r="H19" s="65"/>
      <c r="I19" s="65"/>
      <c r="J19" s="264" t="s">
        <v>900</v>
      </c>
      <c r="K19" s="264">
        <v>63</v>
      </c>
      <c r="L19" s="264">
        <v>1.6</v>
      </c>
      <c r="M19" s="264" t="s">
        <v>901</v>
      </c>
    </row>
    <row r="20" spans="1:13" ht="12.75">
      <c r="A20" s="610"/>
      <c r="B20" s="617"/>
      <c r="C20" s="617"/>
      <c r="D20" s="617"/>
      <c r="E20" s="617"/>
      <c r="F20" s="263" t="s">
        <v>902</v>
      </c>
      <c r="G20" s="615"/>
      <c r="H20" s="65"/>
      <c r="I20" s="65"/>
      <c r="J20" s="264" t="s">
        <v>903</v>
      </c>
      <c r="K20" s="264">
        <v>1</v>
      </c>
      <c r="L20" s="264" t="s">
        <v>867</v>
      </c>
      <c r="M20" s="264" t="s">
        <v>904</v>
      </c>
    </row>
    <row r="21" spans="1:13" ht="25.5">
      <c r="A21" s="610"/>
      <c r="B21" s="617"/>
      <c r="C21" s="617"/>
      <c r="D21" s="617"/>
      <c r="E21" s="617"/>
      <c r="F21" s="263" t="s">
        <v>905</v>
      </c>
      <c r="G21" s="615"/>
      <c r="H21" s="65"/>
      <c r="I21" s="65"/>
      <c r="J21" s="264" t="s">
        <v>906</v>
      </c>
      <c r="K21" s="264">
        <v>40</v>
      </c>
      <c r="L21" s="264">
        <v>10.8</v>
      </c>
      <c r="M21" s="264" t="s">
        <v>907</v>
      </c>
    </row>
    <row r="22" spans="1:13" ht="25.5">
      <c r="A22" s="610"/>
      <c r="B22" s="617"/>
      <c r="C22" s="617"/>
      <c r="D22" s="617"/>
      <c r="E22" s="617"/>
      <c r="F22" s="263" t="s">
        <v>908</v>
      </c>
      <c r="G22" s="615"/>
      <c r="H22" s="65"/>
      <c r="I22" s="65"/>
      <c r="J22" s="264" t="s">
        <v>909</v>
      </c>
      <c r="K22" s="264">
        <v>2</v>
      </c>
      <c r="L22" s="264">
        <v>0.4</v>
      </c>
      <c r="M22" s="264" t="s">
        <v>910</v>
      </c>
    </row>
    <row r="23" spans="1:13" ht="12.75">
      <c r="A23" s="610"/>
      <c r="B23" s="617"/>
      <c r="C23" s="617"/>
      <c r="D23" s="617"/>
      <c r="E23" s="617"/>
      <c r="F23" s="263" t="s">
        <v>911</v>
      </c>
      <c r="G23" s="615"/>
      <c r="H23" s="65"/>
      <c r="I23" s="65"/>
      <c r="J23" s="264" t="s">
        <v>912</v>
      </c>
      <c r="K23" s="264">
        <v>20</v>
      </c>
      <c r="L23" s="264" t="s">
        <v>867</v>
      </c>
      <c r="M23" s="264" t="s">
        <v>868</v>
      </c>
    </row>
    <row r="24" spans="1:13" ht="25.5">
      <c r="A24" s="610"/>
      <c r="B24" s="617"/>
      <c r="C24" s="617"/>
      <c r="D24" s="617"/>
      <c r="E24" s="617"/>
      <c r="F24" s="263" t="s">
        <v>913</v>
      </c>
      <c r="G24" s="615"/>
      <c r="H24" s="65"/>
      <c r="I24" s="65"/>
      <c r="J24" s="264" t="s">
        <v>914</v>
      </c>
      <c r="K24" s="264">
        <v>0</v>
      </c>
      <c r="L24" s="264" t="s">
        <v>867</v>
      </c>
      <c r="M24" s="264" t="s">
        <v>915</v>
      </c>
    </row>
    <row r="25" spans="1:13" ht="25.5">
      <c r="A25" s="610"/>
      <c r="B25" s="618"/>
      <c r="C25" s="618"/>
      <c r="D25" s="618"/>
      <c r="E25" s="618"/>
      <c r="F25" s="263" t="s">
        <v>916</v>
      </c>
      <c r="G25" s="616"/>
      <c r="H25" s="65"/>
      <c r="I25" s="65"/>
      <c r="J25" s="264" t="s">
        <v>917</v>
      </c>
      <c r="K25" s="264">
        <v>7</v>
      </c>
      <c r="L25" s="264">
        <v>0.8</v>
      </c>
      <c r="M25" s="264" t="s">
        <v>918</v>
      </c>
    </row>
    <row r="26" spans="1:13" ht="25.5">
      <c r="A26" s="406" t="s">
        <v>919</v>
      </c>
      <c r="B26" s="406" t="s">
        <v>22</v>
      </c>
      <c r="C26" s="406">
        <v>4</v>
      </c>
      <c r="D26" s="406">
        <v>81</v>
      </c>
      <c r="E26" s="406">
        <v>6.35</v>
      </c>
      <c r="F26" s="263" t="s">
        <v>920</v>
      </c>
      <c r="G26" s="614">
        <v>1</v>
      </c>
      <c r="H26" s="65"/>
      <c r="I26" s="65"/>
      <c r="J26" s="264" t="s">
        <v>921</v>
      </c>
      <c r="K26" s="264">
        <v>105</v>
      </c>
      <c r="L26" s="264">
        <v>3.9</v>
      </c>
      <c r="M26" s="264" t="s">
        <v>922</v>
      </c>
    </row>
    <row r="27" spans="1:13" ht="12.75">
      <c r="A27" s="617"/>
      <c r="B27" s="617"/>
      <c r="C27" s="617"/>
      <c r="D27" s="617"/>
      <c r="E27" s="617"/>
      <c r="F27" s="267" t="s">
        <v>865</v>
      </c>
      <c r="G27" s="615"/>
      <c r="H27" s="65"/>
      <c r="I27" s="65"/>
      <c r="J27" s="264" t="s">
        <v>923</v>
      </c>
      <c r="K27" s="264">
        <v>18</v>
      </c>
      <c r="L27" s="264">
        <v>11.74</v>
      </c>
      <c r="M27" s="264" t="s">
        <v>924</v>
      </c>
    </row>
    <row r="28" spans="1:13" ht="12.75">
      <c r="A28" s="617"/>
      <c r="B28" s="618"/>
      <c r="C28" s="618"/>
      <c r="D28" s="618"/>
      <c r="E28" s="618"/>
      <c r="F28" s="267" t="s">
        <v>878</v>
      </c>
      <c r="G28" s="616"/>
      <c r="H28" s="65"/>
      <c r="I28" s="65"/>
      <c r="J28" s="264" t="s">
        <v>925</v>
      </c>
      <c r="K28" s="264">
        <v>21</v>
      </c>
      <c r="L28" s="264">
        <v>0.2</v>
      </c>
      <c r="M28" s="264" t="s">
        <v>141</v>
      </c>
    </row>
    <row r="29" spans="1:13" ht="12.75">
      <c r="A29" s="617"/>
      <c r="B29" s="406" t="s">
        <v>23</v>
      </c>
      <c r="C29" s="406">
        <v>4</v>
      </c>
      <c r="D29" s="406">
        <v>82</v>
      </c>
      <c r="E29" s="406">
        <v>6.52</v>
      </c>
      <c r="F29" s="263" t="s">
        <v>899</v>
      </c>
      <c r="G29" s="614">
        <v>2</v>
      </c>
      <c r="H29" s="65"/>
      <c r="I29" s="65"/>
      <c r="J29" s="264" t="s">
        <v>926</v>
      </c>
      <c r="K29" s="264">
        <v>53</v>
      </c>
      <c r="L29" s="264">
        <v>5.7</v>
      </c>
      <c r="M29" s="264" t="s">
        <v>141</v>
      </c>
    </row>
    <row r="30" spans="1:13" ht="25.5">
      <c r="A30" s="618"/>
      <c r="B30" s="618"/>
      <c r="C30" s="618"/>
      <c r="D30" s="618"/>
      <c r="E30" s="618"/>
      <c r="F30" s="263" t="s">
        <v>927</v>
      </c>
      <c r="G30" s="616"/>
      <c r="H30" s="65"/>
      <c r="I30" s="65"/>
      <c r="J30" s="264" t="s">
        <v>928</v>
      </c>
      <c r="K30" s="264">
        <v>26</v>
      </c>
      <c r="L30" s="264">
        <v>7.9</v>
      </c>
      <c r="M30" s="264" t="s">
        <v>929</v>
      </c>
    </row>
    <row r="31" spans="1:13" ht="12.75">
      <c r="A31" s="406" t="s">
        <v>930</v>
      </c>
      <c r="B31" s="406" t="s">
        <v>22</v>
      </c>
      <c r="C31" s="406">
        <v>6.3</v>
      </c>
      <c r="D31" s="406">
        <v>85</v>
      </c>
      <c r="E31" s="406">
        <v>6.1</v>
      </c>
      <c r="F31" s="268" t="s">
        <v>920</v>
      </c>
      <c r="G31" s="619">
        <v>1</v>
      </c>
      <c r="H31" s="65"/>
      <c r="I31" s="65"/>
      <c r="J31" s="266" t="s">
        <v>931</v>
      </c>
      <c r="K31" s="266">
        <v>102</v>
      </c>
      <c r="L31" s="266">
        <v>8.279</v>
      </c>
      <c r="M31" s="266" t="s">
        <v>141</v>
      </c>
    </row>
    <row r="32" spans="1:13" ht="38.25">
      <c r="A32" s="617"/>
      <c r="B32" s="617"/>
      <c r="C32" s="617"/>
      <c r="D32" s="617"/>
      <c r="E32" s="617"/>
      <c r="F32" s="268" t="s">
        <v>887</v>
      </c>
      <c r="G32" s="620"/>
      <c r="H32" s="65"/>
      <c r="I32" s="65"/>
      <c r="J32" s="266" t="s">
        <v>932</v>
      </c>
      <c r="K32" s="266">
        <v>259</v>
      </c>
      <c r="L32" s="266" t="s">
        <v>867</v>
      </c>
      <c r="M32" s="266" t="s">
        <v>933</v>
      </c>
    </row>
    <row r="33" spans="1:13" ht="25.5">
      <c r="A33" s="617"/>
      <c r="B33" s="618"/>
      <c r="C33" s="618"/>
      <c r="D33" s="618"/>
      <c r="E33" s="618"/>
      <c r="F33" s="268" t="s">
        <v>875</v>
      </c>
      <c r="G33" s="621"/>
      <c r="H33" s="65"/>
      <c r="I33" s="65"/>
      <c r="J33" s="266" t="s">
        <v>934</v>
      </c>
      <c r="K33" s="266">
        <v>98</v>
      </c>
      <c r="L33" s="266">
        <v>2.4</v>
      </c>
      <c r="M33" s="266" t="s">
        <v>935</v>
      </c>
    </row>
    <row r="34" spans="1:13" ht="12.75">
      <c r="A34" s="617"/>
      <c r="B34" s="406" t="s">
        <v>23</v>
      </c>
      <c r="C34" s="406">
        <v>6.3</v>
      </c>
      <c r="D34" s="406">
        <v>83</v>
      </c>
      <c r="E34" s="406">
        <v>6.13</v>
      </c>
      <c r="F34" s="268" t="s">
        <v>865</v>
      </c>
      <c r="G34" s="619">
        <v>2</v>
      </c>
      <c r="H34" s="65"/>
      <c r="I34" s="65"/>
      <c r="J34" s="266" t="s">
        <v>936</v>
      </c>
      <c r="K34" s="266">
        <v>63</v>
      </c>
      <c r="L34" s="266" t="s">
        <v>867</v>
      </c>
      <c r="M34" s="266" t="s">
        <v>141</v>
      </c>
    </row>
    <row r="35" spans="1:13" ht="12.75">
      <c r="A35" s="617"/>
      <c r="B35" s="617"/>
      <c r="C35" s="617"/>
      <c r="D35" s="617"/>
      <c r="E35" s="617"/>
      <c r="F35" s="268" t="s">
        <v>878</v>
      </c>
      <c r="G35" s="620"/>
      <c r="H35" s="65"/>
      <c r="I35" s="65"/>
      <c r="J35" s="266" t="s">
        <v>33</v>
      </c>
      <c r="K35" s="266">
        <v>61</v>
      </c>
      <c r="L35" s="266">
        <v>16.2</v>
      </c>
      <c r="M35" s="266" t="s">
        <v>141</v>
      </c>
    </row>
    <row r="36" spans="1:13" ht="38.25">
      <c r="A36" s="617"/>
      <c r="B36" s="617"/>
      <c r="C36" s="617"/>
      <c r="D36" s="617"/>
      <c r="E36" s="617"/>
      <c r="F36" s="268" t="s">
        <v>890</v>
      </c>
      <c r="G36" s="620"/>
      <c r="H36" s="65"/>
      <c r="I36" s="65"/>
      <c r="J36" s="266" t="s">
        <v>937</v>
      </c>
      <c r="K36" s="266">
        <v>243</v>
      </c>
      <c r="L36" s="266" t="s">
        <v>867</v>
      </c>
      <c r="M36" s="266" t="s">
        <v>938</v>
      </c>
    </row>
    <row r="37" spans="1:13" ht="12.75">
      <c r="A37" s="618"/>
      <c r="B37" s="618"/>
      <c r="C37" s="618"/>
      <c r="D37" s="618"/>
      <c r="E37" s="618"/>
      <c r="F37" s="268" t="s">
        <v>939</v>
      </c>
      <c r="G37" s="621"/>
      <c r="H37" s="65"/>
      <c r="I37" s="65"/>
      <c r="J37" s="266" t="s">
        <v>940</v>
      </c>
      <c r="K37" s="266">
        <v>1</v>
      </c>
      <c r="L37" s="266">
        <v>2.4</v>
      </c>
      <c r="M37" s="266" t="s">
        <v>141</v>
      </c>
    </row>
    <row r="38" spans="1:13" ht="25.5">
      <c r="A38" s="405" t="s">
        <v>941</v>
      </c>
      <c r="B38" s="405" t="s">
        <v>22</v>
      </c>
      <c r="C38" s="405">
        <v>6.3</v>
      </c>
      <c r="D38" s="405"/>
      <c r="E38" s="405"/>
      <c r="F38" s="267" t="s">
        <v>920</v>
      </c>
      <c r="G38" s="614">
        <v>1</v>
      </c>
      <c r="H38" s="65"/>
      <c r="I38" s="65"/>
      <c r="J38" s="264" t="s">
        <v>942</v>
      </c>
      <c r="K38" s="264">
        <v>0</v>
      </c>
      <c r="L38" s="264">
        <v>17.7</v>
      </c>
      <c r="M38" s="264" t="s">
        <v>943</v>
      </c>
    </row>
    <row r="39" spans="1:13" ht="12.75">
      <c r="A39" s="405"/>
      <c r="B39" s="405"/>
      <c r="C39" s="405"/>
      <c r="D39" s="405"/>
      <c r="E39" s="405"/>
      <c r="F39" s="267" t="s">
        <v>878</v>
      </c>
      <c r="G39" s="616"/>
      <c r="H39" s="65"/>
      <c r="I39" s="65"/>
      <c r="J39" s="264" t="s">
        <v>944</v>
      </c>
      <c r="K39" s="264">
        <v>0</v>
      </c>
      <c r="L39" s="264" t="s">
        <v>867</v>
      </c>
      <c r="M39" s="264" t="s">
        <v>945</v>
      </c>
    </row>
    <row r="40" spans="1:13" ht="12.75">
      <c r="A40" s="405"/>
      <c r="B40" s="405" t="s">
        <v>23</v>
      </c>
      <c r="C40" s="405">
        <v>6.3</v>
      </c>
      <c r="D40" s="405"/>
      <c r="E40" s="405"/>
      <c r="F40" s="267" t="s">
        <v>890</v>
      </c>
      <c r="G40" s="614">
        <v>2</v>
      </c>
      <c r="H40" s="65"/>
      <c r="I40" s="65"/>
      <c r="J40" s="264" t="s">
        <v>946</v>
      </c>
      <c r="K40" s="264">
        <v>63</v>
      </c>
      <c r="L40" s="264">
        <v>9.4</v>
      </c>
      <c r="M40" s="264" t="s">
        <v>141</v>
      </c>
    </row>
    <row r="41" spans="1:13" ht="12.75">
      <c r="A41" s="405"/>
      <c r="B41" s="405"/>
      <c r="C41" s="405"/>
      <c r="D41" s="405"/>
      <c r="E41" s="405"/>
      <c r="F41" s="267" t="s">
        <v>947</v>
      </c>
      <c r="G41" s="615"/>
      <c r="H41" s="65"/>
      <c r="I41" s="65"/>
      <c r="J41" s="264" t="s">
        <v>948</v>
      </c>
      <c r="K41" s="264">
        <v>0</v>
      </c>
      <c r="L41" s="264" t="s">
        <v>867</v>
      </c>
      <c r="M41" s="264" t="s">
        <v>895</v>
      </c>
    </row>
    <row r="42" spans="1:13" ht="12.75">
      <c r="A42" s="405"/>
      <c r="B42" s="405"/>
      <c r="C42" s="405"/>
      <c r="D42" s="405"/>
      <c r="E42" s="405"/>
      <c r="F42" s="267" t="s">
        <v>927</v>
      </c>
      <c r="G42" s="616"/>
      <c r="H42" s="65"/>
      <c r="I42" s="65"/>
      <c r="J42" s="264" t="s">
        <v>949</v>
      </c>
      <c r="K42" s="264">
        <v>34</v>
      </c>
      <c r="L42" s="264">
        <v>3.9</v>
      </c>
      <c r="M42" s="264" t="s">
        <v>141</v>
      </c>
    </row>
    <row r="43" spans="1:13" ht="25.5">
      <c r="A43" s="406" t="s">
        <v>950</v>
      </c>
      <c r="B43" s="406" t="s">
        <v>22</v>
      </c>
      <c r="C43" s="406">
        <v>4</v>
      </c>
      <c r="D43" s="406">
        <v>32</v>
      </c>
      <c r="E43" s="406">
        <v>6.32</v>
      </c>
      <c r="F43" s="267" t="s">
        <v>920</v>
      </c>
      <c r="G43" s="614">
        <v>1</v>
      </c>
      <c r="H43" s="65"/>
      <c r="I43" s="65"/>
      <c r="J43" s="264" t="s">
        <v>951</v>
      </c>
      <c r="K43" s="264">
        <v>0</v>
      </c>
      <c r="L43" s="264">
        <v>7.4</v>
      </c>
      <c r="M43" s="264" t="s">
        <v>952</v>
      </c>
    </row>
    <row r="44" spans="1:13" ht="38.25">
      <c r="A44" s="617"/>
      <c r="B44" s="617"/>
      <c r="C44" s="617"/>
      <c r="D44" s="617"/>
      <c r="E44" s="617"/>
      <c r="F44" s="267" t="s">
        <v>865</v>
      </c>
      <c r="G44" s="615"/>
      <c r="H44" s="65"/>
      <c r="I44" s="65"/>
      <c r="J44" s="264" t="s">
        <v>953</v>
      </c>
      <c r="K44" s="264">
        <v>4</v>
      </c>
      <c r="L44" s="264">
        <v>10.5</v>
      </c>
      <c r="M44" s="264" t="s">
        <v>954</v>
      </c>
    </row>
    <row r="45" spans="1:13" ht="25.5">
      <c r="A45" s="617"/>
      <c r="B45" s="618"/>
      <c r="C45" s="618"/>
      <c r="D45" s="618"/>
      <c r="E45" s="618"/>
      <c r="F45" s="267" t="s">
        <v>878</v>
      </c>
      <c r="G45" s="616"/>
      <c r="H45" s="65"/>
      <c r="I45" s="65"/>
      <c r="J45" s="264" t="s">
        <v>955</v>
      </c>
      <c r="K45" s="264">
        <v>3</v>
      </c>
      <c r="L45" s="264">
        <v>8.6</v>
      </c>
      <c r="M45" s="264" t="s">
        <v>956</v>
      </c>
    </row>
    <row r="46" spans="1:13" ht="25.5">
      <c r="A46" s="617"/>
      <c r="B46" s="406" t="s">
        <v>23</v>
      </c>
      <c r="C46" s="406">
        <v>4</v>
      </c>
      <c r="D46" s="406">
        <v>77</v>
      </c>
      <c r="E46" s="406">
        <v>6.42</v>
      </c>
      <c r="F46" s="267" t="s">
        <v>890</v>
      </c>
      <c r="G46" s="614">
        <v>2</v>
      </c>
      <c r="H46" s="65"/>
      <c r="I46" s="65"/>
      <c r="J46" s="264" t="s">
        <v>957</v>
      </c>
      <c r="K46" s="264">
        <v>1</v>
      </c>
      <c r="L46" s="264">
        <v>8.5</v>
      </c>
      <c r="M46" s="264" t="s">
        <v>958</v>
      </c>
    </row>
    <row r="47" spans="1:13" ht="12.75">
      <c r="A47" s="617"/>
      <c r="B47" s="617"/>
      <c r="C47" s="617"/>
      <c r="D47" s="617"/>
      <c r="E47" s="617"/>
      <c r="F47" s="267" t="s">
        <v>947</v>
      </c>
      <c r="G47" s="615"/>
      <c r="H47" s="65"/>
      <c r="I47" s="65"/>
      <c r="J47" s="264" t="s">
        <v>959</v>
      </c>
      <c r="K47" s="264">
        <v>35</v>
      </c>
      <c r="L47" s="264">
        <v>11.7</v>
      </c>
      <c r="M47" s="264" t="s">
        <v>141</v>
      </c>
    </row>
    <row r="48" spans="1:13" ht="12.75">
      <c r="A48" s="618"/>
      <c r="B48" s="618"/>
      <c r="C48" s="618"/>
      <c r="D48" s="618"/>
      <c r="E48" s="618"/>
      <c r="F48" s="267" t="s">
        <v>927</v>
      </c>
      <c r="G48" s="616"/>
      <c r="H48" s="65"/>
      <c r="I48" s="65"/>
      <c r="J48" s="264" t="s">
        <v>960</v>
      </c>
      <c r="K48" s="264">
        <v>36</v>
      </c>
      <c r="L48" s="264">
        <v>6</v>
      </c>
      <c r="M48" s="264" t="s">
        <v>141</v>
      </c>
    </row>
    <row r="49" spans="1:13" ht="12.75">
      <c r="A49" s="406" t="s">
        <v>961</v>
      </c>
      <c r="B49" s="178" t="s">
        <v>22</v>
      </c>
      <c r="C49" s="178">
        <v>4</v>
      </c>
      <c r="D49" s="178">
        <v>12</v>
      </c>
      <c r="E49" s="178">
        <v>6.22</v>
      </c>
      <c r="F49" s="267" t="s">
        <v>920</v>
      </c>
      <c r="G49" s="263">
        <v>1</v>
      </c>
      <c r="H49" s="65"/>
      <c r="I49" s="65"/>
      <c r="J49" s="264" t="s">
        <v>962</v>
      </c>
      <c r="K49" s="264">
        <v>10</v>
      </c>
      <c r="L49" s="264">
        <v>7.5</v>
      </c>
      <c r="M49" s="264" t="s">
        <v>141</v>
      </c>
    </row>
    <row r="50" spans="1:13" ht="12.75">
      <c r="A50" s="617"/>
      <c r="B50" s="177" t="s">
        <v>23</v>
      </c>
      <c r="C50" s="177">
        <v>2.5</v>
      </c>
      <c r="D50" s="177">
        <v>23</v>
      </c>
      <c r="E50" s="177">
        <v>6.43</v>
      </c>
      <c r="F50" s="267" t="s">
        <v>927</v>
      </c>
      <c r="G50" s="263">
        <v>2</v>
      </c>
      <c r="H50" s="65"/>
      <c r="I50" s="65"/>
      <c r="J50" s="264" t="s">
        <v>963</v>
      </c>
      <c r="K50" s="264">
        <v>22</v>
      </c>
      <c r="L50" s="269" t="s">
        <v>867</v>
      </c>
      <c r="M50" s="264" t="s">
        <v>964</v>
      </c>
    </row>
    <row r="51" spans="1:13" ht="12.75">
      <c r="A51" s="405" t="s">
        <v>965</v>
      </c>
      <c r="B51" s="405" t="s">
        <v>22</v>
      </c>
      <c r="C51" s="405">
        <v>6.3</v>
      </c>
      <c r="D51" s="405">
        <v>61</v>
      </c>
      <c r="E51" s="405">
        <v>6.38</v>
      </c>
      <c r="F51" s="267" t="s">
        <v>920</v>
      </c>
      <c r="G51" s="614">
        <v>1</v>
      </c>
      <c r="H51" s="65"/>
      <c r="I51" s="65"/>
      <c r="J51" s="264" t="s">
        <v>966</v>
      </c>
      <c r="K51" s="264">
        <v>62</v>
      </c>
      <c r="L51" s="264">
        <v>9.34</v>
      </c>
      <c r="M51" s="264" t="s">
        <v>141</v>
      </c>
    </row>
    <row r="52" spans="1:13" ht="12.75">
      <c r="A52" s="405"/>
      <c r="B52" s="405"/>
      <c r="C52" s="405"/>
      <c r="D52" s="405"/>
      <c r="E52" s="405"/>
      <c r="F52" s="267" t="s">
        <v>865</v>
      </c>
      <c r="G52" s="615"/>
      <c r="H52" s="65"/>
      <c r="I52" s="65"/>
      <c r="J52" s="264" t="s">
        <v>967</v>
      </c>
      <c r="K52" s="264">
        <v>1</v>
      </c>
      <c r="L52" s="264">
        <v>9.93</v>
      </c>
      <c r="M52" s="264" t="s">
        <v>141</v>
      </c>
    </row>
    <row r="53" spans="1:13" ht="12.75">
      <c r="A53" s="405"/>
      <c r="B53" s="405"/>
      <c r="C53" s="405"/>
      <c r="D53" s="405"/>
      <c r="E53" s="405"/>
      <c r="F53" s="267" t="s">
        <v>878</v>
      </c>
      <c r="G53" s="615"/>
      <c r="H53" s="65"/>
      <c r="I53" s="65"/>
      <c r="J53" s="264" t="s">
        <v>968</v>
      </c>
      <c r="K53" s="264">
        <v>0</v>
      </c>
      <c r="L53" s="264" t="s">
        <v>867</v>
      </c>
      <c r="M53" s="264" t="s">
        <v>945</v>
      </c>
    </row>
    <row r="54" spans="1:13" ht="25.5">
      <c r="A54" s="405"/>
      <c r="B54" s="405"/>
      <c r="C54" s="405"/>
      <c r="D54" s="405"/>
      <c r="E54" s="405"/>
      <c r="F54" s="267" t="s">
        <v>881</v>
      </c>
      <c r="G54" s="616"/>
      <c r="H54" s="65"/>
      <c r="I54" s="65"/>
      <c r="J54" s="264" t="s">
        <v>969</v>
      </c>
      <c r="K54" s="264">
        <v>132</v>
      </c>
      <c r="L54" s="264">
        <v>0.3</v>
      </c>
      <c r="M54" s="264" t="s">
        <v>970</v>
      </c>
    </row>
    <row r="55" spans="1:13" ht="25.5">
      <c r="A55" s="405"/>
      <c r="B55" s="405" t="s">
        <v>23</v>
      </c>
      <c r="C55" s="405">
        <v>6.3</v>
      </c>
      <c r="D55" s="405">
        <v>249</v>
      </c>
      <c r="E55" s="405">
        <v>6.35</v>
      </c>
      <c r="F55" s="267" t="s">
        <v>890</v>
      </c>
      <c r="G55" s="614">
        <v>2</v>
      </c>
      <c r="H55" s="65"/>
      <c r="I55" s="65"/>
      <c r="J55" s="264" t="s">
        <v>971</v>
      </c>
      <c r="K55" s="264">
        <v>7</v>
      </c>
      <c r="L55" s="264">
        <v>0.3</v>
      </c>
      <c r="M55" s="264" t="s">
        <v>972</v>
      </c>
    </row>
    <row r="56" spans="1:13" ht="12.75">
      <c r="A56" s="405"/>
      <c r="B56" s="405"/>
      <c r="C56" s="405"/>
      <c r="D56" s="405"/>
      <c r="E56" s="405"/>
      <c r="F56" s="267" t="s">
        <v>947</v>
      </c>
      <c r="G56" s="615"/>
      <c r="H56" s="65"/>
      <c r="I56" s="65"/>
      <c r="J56" s="264" t="s">
        <v>973</v>
      </c>
      <c r="K56" s="264">
        <v>0</v>
      </c>
      <c r="L56" s="264" t="s">
        <v>867</v>
      </c>
      <c r="M56" s="264" t="s">
        <v>895</v>
      </c>
    </row>
    <row r="57" spans="1:13" ht="12.75">
      <c r="A57" s="405"/>
      <c r="B57" s="405"/>
      <c r="C57" s="405"/>
      <c r="D57" s="405"/>
      <c r="E57" s="405"/>
      <c r="F57" s="267" t="s">
        <v>899</v>
      </c>
      <c r="G57" s="615"/>
      <c r="H57" s="65"/>
      <c r="I57" s="65"/>
      <c r="J57" s="264" t="s">
        <v>974</v>
      </c>
      <c r="K57" s="264">
        <v>11</v>
      </c>
      <c r="L57" s="264">
        <v>9.93</v>
      </c>
      <c r="M57" s="264" t="s">
        <v>141</v>
      </c>
    </row>
    <row r="58" spans="1:13" ht="12.75">
      <c r="A58" s="405"/>
      <c r="B58" s="405"/>
      <c r="C58" s="405"/>
      <c r="D58" s="405"/>
      <c r="E58" s="405"/>
      <c r="F58" s="267" t="s">
        <v>927</v>
      </c>
      <c r="G58" s="616"/>
      <c r="H58" s="65"/>
      <c r="I58" s="65"/>
      <c r="J58" s="264" t="s">
        <v>975</v>
      </c>
      <c r="K58" s="264">
        <v>74</v>
      </c>
      <c r="L58" s="264">
        <v>9.2</v>
      </c>
      <c r="M58" s="264" t="s">
        <v>141</v>
      </c>
    </row>
    <row r="59" spans="1:13" ht="12.75">
      <c r="A59" s="22"/>
      <c r="B59" s="22"/>
      <c r="C59" s="22"/>
      <c r="D59" s="22"/>
      <c r="E59" s="22"/>
      <c r="F59" s="622"/>
      <c r="G59" s="623"/>
      <c r="H59" s="623"/>
      <c r="I59" s="623"/>
      <c r="J59" s="623"/>
      <c r="K59" s="623"/>
      <c r="L59" s="623"/>
      <c r="M59" s="624"/>
    </row>
    <row r="60" spans="1:13" ht="12.75">
      <c r="A60" s="22"/>
      <c r="B60" s="22"/>
      <c r="C60" s="22"/>
      <c r="D60" s="22"/>
      <c r="E60" s="22"/>
      <c r="F60" s="614" t="s">
        <v>976</v>
      </c>
      <c r="G60" s="625">
        <v>1</v>
      </c>
      <c r="H60" s="406">
        <v>132</v>
      </c>
      <c r="I60" s="406">
        <v>6.09</v>
      </c>
      <c r="J60" s="270" t="s">
        <v>977</v>
      </c>
      <c r="K60" s="270">
        <v>132</v>
      </c>
      <c r="L60" s="270">
        <v>0.06</v>
      </c>
      <c r="M60" s="270" t="s">
        <v>978</v>
      </c>
    </row>
    <row r="61" spans="1:13" ht="12.75">
      <c r="A61" s="22"/>
      <c r="B61" s="22"/>
      <c r="C61" s="22"/>
      <c r="D61" s="22"/>
      <c r="E61" s="22"/>
      <c r="F61" s="615"/>
      <c r="G61" s="626"/>
      <c r="H61" s="618"/>
      <c r="I61" s="618"/>
      <c r="J61" s="270" t="s">
        <v>979</v>
      </c>
      <c r="K61" s="270">
        <v>0</v>
      </c>
      <c r="L61" s="270">
        <v>0.06</v>
      </c>
      <c r="M61" s="270" t="s">
        <v>980</v>
      </c>
    </row>
    <row r="62" spans="1:13" ht="12.75">
      <c r="A62" s="22"/>
      <c r="B62" s="22"/>
      <c r="C62" s="22"/>
      <c r="D62" s="22"/>
      <c r="E62" s="22"/>
      <c r="F62" s="616"/>
      <c r="G62" s="271">
        <v>2</v>
      </c>
      <c r="H62" s="178">
        <v>0</v>
      </c>
      <c r="I62" s="178">
        <v>6.25</v>
      </c>
      <c r="J62" s="270" t="s">
        <v>981</v>
      </c>
      <c r="K62" s="270">
        <v>0</v>
      </c>
      <c r="L62" s="270">
        <v>0.06</v>
      </c>
      <c r="M62" s="270" t="s">
        <v>982</v>
      </c>
    </row>
    <row r="63" spans="1:13" ht="25.5">
      <c r="A63" s="22"/>
      <c r="B63" s="22"/>
      <c r="C63" s="22"/>
      <c r="D63" s="22"/>
      <c r="E63" s="22"/>
      <c r="F63" s="614" t="s">
        <v>983</v>
      </c>
      <c r="G63" s="625">
        <v>1</v>
      </c>
      <c r="H63" s="406">
        <v>179</v>
      </c>
      <c r="I63" s="406">
        <v>6.05</v>
      </c>
      <c r="J63" s="270" t="s">
        <v>984</v>
      </c>
      <c r="K63" s="270">
        <v>179</v>
      </c>
      <c r="L63" s="270">
        <v>0.03</v>
      </c>
      <c r="M63" s="270" t="s">
        <v>985</v>
      </c>
    </row>
    <row r="64" spans="1:13" ht="12.75">
      <c r="A64" s="22"/>
      <c r="B64" s="22"/>
      <c r="C64" s="22"/>
      <c r="D64" s="22"/>
      <c r="E64" s="22"/>
      <c r="F64" s="615"/>
      <c r="G64" s="627"/>
      <c r="H64" s="617"/>
      <c r="I64" s="617"/>
      <c r="J64" s="270" t="s">
        <v>986</v>
      </c>
      <c r="K64" s="270">
        <v>175</v>
      </c>
      <c r="L64" s="270">
        <v>0.07</v>
      </c>
      <c r="M64" s="270" t="s">
        <v>978</v>
      </c>
    </row>
    <row r="65" spans="1:13" ht="12.75">
      <c r="A65" s="22"/>
      <c r="B65" s="22"/>
      <c r="C65" s="22"/>
      <c r="D65" s="22"/>
      <c r="E65" s="22"/>
      <c r="F65" s="615"/>
      <c r="G65" s="626"/>
      <c r="H65" s="618"/>
      <c r="I65" s="618"/>
      <c r="J65" s="270" t="s">
        <v>987</v>
      </c>
      <c r="K65" s="270">
        <v>0</v>
      </c>
      <c r="L65" s="270">
        <v>0</v>
      </c>
      <c r="M65" s="270" t="s">
        <v>982</v>
      </c>
    </row>
    <row r="66" spans="1:13" ht="12.75">
      <c r="A66" s="22"/>
      <c r="B66" s="22"/>
      <c r="C66" s="22"/>
      <c r="D66" s="22"/>
      <c r="E66" s="22"/>
      <c r="F66" s="615"/>
      <c r="G66" s="615">
        <v>2</v>
      </c>
      <c r="H66" s="406">
        <v>1</v>
      </c>
      <c r="I66" s="406">
        <v>6.18</v>
      </c>
      <c r="J66" s="264" t="s">
        <v>988</v>
      </c>
      <c r="K66" s="264">
        <v>0</v>
      </c>
      <c r="L66" s="264">
        <v>0</v>
      </c>
      <c r="M66" s="264" t="s">
        <v>980</v>
      </c>
    </row>
    <row r="67" spans="1:13" ht="25.5">
      <c r="A67" s="22"/>
      <c r="B67" s="22"/>
      <c r="C67" s="22"/>
      <c r="D67" s="22"/>
      <c r="E67" s="22"/>
      <c r="F67" s="616"/>
      <c r="G67" s="616"/>
      <c r="H67" s="618"/>
      <c r="I67" s="618"/>
      <c r="J67" s="264" t="s">
        <v>989</v>
      </c>
      <c r="K67" s="264">
        <v>1</v>
      </c>
      <c r="L67" s="264">
        <v>0.3</v>
      </c>
      <c r="M67" s="270" t="s">
        <v>990</v>
      </c>
    </row>
    <row r="68" spans="1:13" ht="25.5">
      <c r="A68" s="22"/>
      <c r="B68" s="22"/>
      <c r="C68" s="22"/>
      <c r="D68" s="22"/>
      <c r="E68" s="22"/>
      <c r="F68" s="614" t="s">
        <v>991</v>
      </c>
      <c r="G68" s="614">
        <v>1</v>
      </c>
      <c r="H68" s="406">
        <v>64</v>
      </c>
      <c r="I68" s="406">
        <v>6.16</v>
      </c>
      <c r="J68" s="264" t="s">
        <v>992</v>
      </c>
      <c r="K68" s="264">
        <v>64</v>
      </c>
      <c r="L68" s="264">
        <v>0.05</v>
      </c>
      <c r="M68" s="270" t="s">
        <v>993</v>
      </c>
    </row>
    <row r="69" spans="1:13" ht="12.75">
      <c r="A69" s="22"/>
      <c r="B69" s="22"/>
      <c r="C69" s="22"/>
      <c r="D69" s="22"/>
      <c r="E69" s="22"/>
      <c r="F69" s="615"/>
      <c r="G69" s="615"/>
      <c r="H69" s="617"/>
      <c r="I69" s="617"/>
      <c r="J69" s="264" t="s">
        <v>994</v>
      </c>
      <c r="K69" s="264">
        <v>10</v>
      </c>
      <c r="L69" s="264">
        <v>0.05</v>
      </c>
      <c r="M69" s="264" t="s">
        <v>995</v>
      </c>
    </row>
    <row r="70" spans="1:13" ht="12.75">
      <c r="A70" s="22"/>
      <c r="B70" s="22"/>
      <c r="C70" s="22"/>
      <c r="D70" s="22"/>
      <c r="E70" s="22"/>
      <c r="F70" s="615"/>
      <c r="G70" s="615"/>
      <c r="H70" s="617"/>
      <c r="I70" s="617"/>
      <c r="J70" s="264" t="s">
        <v>996</v>
      </c>
      <c r="K70" s="264">
        <v>54</v>
      </c>
      <c r="L70" s="264">
        <v>0.05</v>
      </c>
      <c r="M70" s="264" t="s">
        <v>997</v>
      </c>
    </row>
    <row r="71" spans="1:13" ht="12.75">
      <c r="A71" s="22"/>
      <c r="B71" s="22"/>
      <c r="C71" s="22"/>
      <c r="D71" s="22"/>
      <c r="E71" s="22"/>
      <c r="F71" s="615"/>
      <c r="G71" s="616"/>
      <c r="H71" s="618"/>
      <c r="I71" s="618"/>
      <c r="J71" s="264" t="s">
        <v>998</v>
      </c>
      <c r="K71" s="264">
        <v>0</v>
      </c>
      <c r="L71" s="264">
        <v>0.05</v>
      </c>
      <c r="M71" s="264" t="s">
        <v>999</v>
      </c>
    </row>
    <row r="72" spans="1:13" ht="12.75">
      <c r="A72" s="22"/>
      <c r="B72" s="22"/>
      <c r="C72" s="22"/>
      <c r="D72" s="22"/>
      <c r="E72" s="22"/>
      <c r="F72" s="615"/>
      <c r="G72" s="614">
        <v>2</v>
      </c>
      <c r="H72" s="406">
        <v>57</v>
      </c>
      <c r="I72" s="406">
        <v>6.23</v>
      </c>
      <c r="J72" s="264" t="s">
        <v>1000</v>
      </c>
      <c r="K72" s="264">
        <v>0</v>
      </c>
      <c r="L72" s="264">
        <v>0.05</v>
      </c>
      <c r="M72" s="264" t="s">
        <v>1001</v>
      </c>
    </row>
    <row r="73" spans="1:13" ht="12.75">
      <c r="A73" s="22"/>
      <c r="B73" s="22"/>
      <c r="C73" s="22"/>
      <c r="D73" s="22"/>
      <c r="E73" s="22"/>
      <c r="F73" s="615"/>
      <c r="G73" s="615"/>
      <c r="H73" s="617"/>
      <c r="I73" s="617"/>
      <c r="J73" s="264" t="s">
        <v>1002</v>
      </c>
      <c r="K73" s="264">
        <v>0</v>
      </c>
      <c r="L73" s="264">
        <v>0.05</v>
      </c>
      <c r="M73" s="264" t="s">
        <v>1003</v>
      </c>
    </row>
    <row r="74" spans="1:13" ht="12.75">
      <c r="A74" s="22"/>
      <c r="B74" s="22"/>
      <c r="C74" s="22"/>
      <c r="D74" s="22"/>
      <c r="E74" s="22"/>
      <c r="F74" s="615"/>
      <c r="G74" s="615"/>
      <c r="H74" s="617"/>
      <c r="I74" s="617"/>
      <c r="J74" s="264" t="s">
        <v>1004</v>
      </c>
      <c r="K74" s="264">
        <v>55</v>
      </c>
      <c r="L74" s="264">
        <v>0.05</v>
      </c>
      <c r="M74" s="264" t="s">
        <v>1005</v>
      </c>
    </row>
    <row r="75" spans="1:13" ht="25.5">
      <c r="A75" s="22"/>
      <c r="B75" s="22"/>
      <c r="C75" s="22"/>
      <c r="D75" s="22"/>
      <c r="E75" s="22"/>
      <c r="F75" s="616"/>
      <c r="G75" s="616"/>
      <c r="H75" s="618"/>
      <c r="I75" s="618"/>
      <c r="J75" s="264" t="s">
        <v>1006</v>
      </c>
      <c r="K75" s="264">
        <v>0</v>
      </c>
      <c r="L75" s="264">
        <v>0.05</v>
      </c>
      <c r="M75" s="270" t="s">
        <v>1007</v>
      </c>
    </row>
    <row r="76" spans="1:13" ht="12.75">
      <c r="A76" s="22"/>
      <c r="B76" s="22"/>
      <c r="C76" s="22"/>
      <c r="D76" s="22"/>
      <c r="E76" s="22"/>
      <c r="F76" s="614" t="s">
        <v>1008</v>
      </c>
      <c r="G76" s="263">
        <v>1</v>
      </c>
      <c r="H76" s="178"/>
      <c r="I76" s="178">
        <v>5.67</v>
      </c>
      <c r="J76" s="264" t="s">
        <v>1009</v>
      </c>
      <c r="K76" s="264">
        <v>0</v>
      </c>
      <c r="L76" s="264">
        <v>0.05</v>
      </c>
      <c r="M76" s="264" t="s">
        <v>980</v>
      </c>
    </row>
    <row r="77" spans="1:13" ht="12.75">
      <c r="A77" s="22"/>
      <c r="B77" s="22"/>
      <c r="C77" s="22"/>
      <c r="D77" s="22"/>
      <c r="E77" s="22"/>
      <c r="F77" s="616"/>
      <c r="G77" s="263">
        <v>2</v>
      </c>
      <c r="H77" s="178"/>
      <c r="I77" s="178">
        <v>5.93</v>
      </c>
      <c r="J77" s="264" t="s">
        <v>1010</v>
      </c>
      <c r="K77" s="264">
        <v>100</v>
      </c>
      <c r="L77" s="264">
        <v>0.05</v>
      </c>
      <c r="M77" s="264" t="s">
        <v>978</v>
      </c>
    </row>
  </sheetData>
  <sheetProtection/>
  <mergeCells count="93">
    <mergeCell ref="F76:F77"/>
    <mergeCell ref="H66:H67"/>
    <mergeCell ref="I66:I67"/>
    <mergeCell ref="F68:F75"/>
    <mergeCell ref="G68:G71"/>
    <mergeCell ref="H68:H71"/>
    <mergeCell ref="I68:I71"/>
    <mergeCell ref="G72:G75"/>
    <mergeCell ref="H72:H75"/>
    <mergeCell ref="I72:I75"/>
    <mergeCell ref="F59:M59"/>
    <mergeCell ref="F60:F62"/>
    <mergeCell ref="G60:G61"/>
    <mergeCell ref="H60:H61"/>
    <mergeCell ref="I60:I61"/>
    <mergeCell ref="F63:F67"/>
    <mergeCell ref="G63:G65"/>
    <mergeCell ref="H63:H65"/>
    <mergeCell ref="I63:I65"/>
    <mergeCell ref="G66:G67"/>
    <mergeCell ref="D51:D54"/>
    <mergeCell ref="E51:E54"/>
    <mergeCell ref="G51:G54"/>
    <mergeCell ref="B55:B58"/>
    <mergeCell ref="C55:C58"/>
    <mergeCell ref="D55:D58"/>
    <mergeCell ref="E55:E58"/>
    <mergeCell ref="G55:G58"/>
    <mergeCell ref="A49:A50"/>
    <mergeCell ref="A51:A58"/>
    <mergeCell ref="B51:B54"/>
    <mergeCell ref="C51:C54"/>
    <mergeCell ref="E43:E45"/>
    <mergeCell ref="G43:G45"/>
    <mergeCell ref="B46:B48"/>
    <mergeCell ref="C46:C48"/>
    <mergeCell ref="D46:D48"/>
    <mergeCell ref="E46:E48"/>
    <mergeCell ref="G46:G48"/>
    <mergeCell ref="A43:A48"/>
    <mergeCell ref="B43:B45"/>
    <mergeCell ref="C43:C45"/>
    <mergeCell ref="D43:D45"/>
    <mergeCell ref="E38:E39"/>
    <mergeCell ref="G38:G39"/>
    <mergeCell ref="B40:B42"/>
    <mergeCell ref="C40:C42"/>
    <mergeCell ref="D40:D42"/>
    <mergeCell ref="E40:E42"/>
    <mergeCell ref="G40:G42"/>
    <mergeCell ref="A38:A42"/>
    <mergeCell ref="B38:B39"/>
    <mergeCell ref="C38:C39"/>
    <mergeCell ref="D38:D39"/>
    <mergeCell ref="E31:E33"/>
    <mergeCell ref="G31:G33"/>
    <mergeCell ref="B34:B37"/>
    <mergeCell ref="C34:C37"/>
    <mergeCell ref="D34:D37"/>
    <mergeCell ref="E34:E37"/>
    <mergeCell ref="G34:G37"/>
    <mergeCell ref="A31:A37"/>
    <mergeCell ref="B31:B33"/>
    <mergeCell ref="C31:C33"/>
    <mergeCell ref="D31:D33"/>
    <mergeCell ref="E26:E28"/>
    <mergeCell ref="G26:G28"/>
    <mergeCell ref="B29:B30"/>
    <mergeCell ref="C29:C30"/>
    <mergeCell ref="D29:D30"/>
    <mergeCell ref="E29:E30"/>
    <mergeCell ref="G29:G30"/>
    <mergeCell ref="A26:A30"/>
    <mergeCell ref="B26:B28"/>
    <mergeCell ref="C26:C28"/>
    <mergeCell ref="D26:D28"/>
    <mergeCell ref="E8:E16"/>
    <mergeCell ref="G8:G16"/>
    <mergeCell ref="B17:B25"/>
    <mergeCell ref="C17:C25"/>
    <mergeCell ref="D17:D25"/>
    <mergeCell ref="E17:E25"/>
    <mergeCell ref="G17:G25"/>
    <mergeCell ref="A8:A25"/>
    <mergeCell ref="B8:B16"/>
    <mergeCell ref="C8:C16"/>
    <mergeCell ref="D8:D16"/>
    <mergeCell ref="A2:M2"/>
    <mergeCell ref="A4:M4"/>
    <mergeCell ref="A6:E6"/>
    <mergeCell ref="F6:I6"/>
    <mergeCell ref="J6:L6"/>
    <mergeCell ref="M6:M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0"/>
  <sheetViews>
    <sheetView zoomScalePageLayoutView="0" workbookViewId="0" topLeftCell="A1">
      <selection activeCell="P7" sqref="P7"/>
    </sheetView>
  </sheetViews>
  <sheetFormatPr defaultColWidth="9.00390625" defaultRowHeight="12.75"/>
  <cols>
    <col min="1" max="1" width="19.625" style="0" customWidth="1"/>
    <col min="10" max="12" width="11.125" style="0" customWidth="1"/>
    <col min="13" max="13" width="20.25390625" style="0" customWidth="1"/>
  </cols>
  <sheetData>
    <row r="1" ht="15">
      <c r="A1" s="74" t="s">
        <v>138</v>
      </c>
    </row>
    <row r="2" spans="1:13" s="68" customFormat="1" ht="12.75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</row>
    <row r="3" s="68" customFormat="1" ht="12.75">
      <c r="M3" s="72"/>
    </row>
    <row r="4" spans="1:13" s="68" customFormat="1" ht="15.75">
      <c r="A4" s="417" t="s">
        <v>137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</row>
    <row r="5" s="68" customFormat="1" ht="12.75"/>
    <row r="6" spans="1:13" s="67" customFormat="1" ht="12.75" customHeight="1">
      <c r="A6" s="419" t="s">
        <v>121</v>
      </c>
      <c r="B6" s="419"/>
      <c r="C6" s="419"/>
      <c r="D6" s="419"/>
      <c r="E6" s="419"/>
      <c r="F6" s="419" t="s">
        <v>3</v>
      </c>
      <c r="G6" s="419"/>
      <c r="H6" s="419"/>
      <c r="I6" s="419"/>
      <c r="J6" s="419" t="s">
        <v>4</v>
      </c>
      <c r="K6" s="419"/>
      <c r="L6" s="419"/>
      <c r="M6" s="420" t="s">
        <v>122</v>
      </c>
    </row>
    <row r="7" spans="1:13" s="67" customFormat="1" ht="213" customHeight="1" thickBot="1">
      <c r="A7" s="71" t="s">
        <v>123</v>
      </c>
      <c r="B7" s="71" t="s">
        <v>124</v>
      </c>
      <c r="C7" s="71" t="s">
        <v>125</v>
      </c>
      <c r="D7" s="71" t="s">
        <v>6</v>
      </c>
      <c r="E7" s="71" t="s">
        <v>7</v>
      </c>
      <c r="F7" s="71" t="s">
        <v>126</v>
      </c>
      <c r="G7" s="71" t="s">
        <v>127</v>
      </c>
      <c r="H7" s="71" t="s">
        <v>9</v>
      </c>
      <c r="I7" s="71" t="s">
        <v>128</v>
      </c>
      <c r="J7" s="71" t="s">
        <v>129</v>
      </c>
      <c r="K7" s="71" t="s">
        <v>130</v>
      </c>
      <c r="L7" s="71" t="s">
        <v>131</v>
      </c>
      <c r="M7" s="420"/>
    </row>
    <row r="8" spans="1:13" ht="12.75">
      <c r="A8" s="654" t="s">
        <v>446</v>
      </c>
      <c r="B8" s="657" t="s">
        <v>22</v>
      </c>
      <c r="C8" s="657">
        <v>40</v>
      </c>
      <c r="D8" s="658">
        <v>679</v>
      </c>
      <c r="E8" s="659">
        <v>6.22</v>
      </c>
      <c r="F8" s="106"/>
      <c r="G8" s="109"/>
      <c r="H8" s="109"/>
      <c r="I8" s="110"/>
      <c r="J8" s="111" t="s">
        <v>447</v>
      </c>
      <c r="K8" s="112">
        <v>26</v>
      </c>
      <c r="L8" s="110">
        <v>2.3</v>
      </c>
      <c r="M8" s="113" t="s">
        <v>448</v>
      </c>
    </row>
    <row r="9" spans="1:13" ht="12.75">
      <c r="A9" s="648"/>
      <c r="B9" s="649"/>
      <c r="C9" s="649"/>
      <c r="D9" s="650"/>
      <c r="E9" s="651"/>
      <c r="F9" s="108"/>
      <c r="G9" s="115"/>
      <c r="H9" s="115"/>
      <c r="I9" s="116"/>
      <c r="J9" s="117" t="s">
        <v>449</v>
      </c>
      <c r="K9" s="118">
        <v>141</v>
      </c>
      <c r="L9" s="116">
        <v>8.9</v>
      </c>
      <c r="M9" s="119" t="s">
        <v>448</v>
      </c>
    </row>
    <row r="10" spans="1:13" ht="12.75">
      <c r="A10" s="648"/>
      <c r="B10" s="649"/>
      <c r="C10" s="649"/>
      <c r="D10" s="650"/>
      <c r="E10" s="651"/>
      <c r="F10" s="108"/>
      <c r="G10" s="115"/>
      <c r="H10" s="115"/>
      <c r="I10" s="116"/>
      <c r="J10" s="117" t="s">
        <v>450</v>
      </c>
      <c r="K10" s="118">
        <v>100</v>
      </c>
      <c r="L10" s="116">
        <v>11.97</v>
      </c>
      <c r="M10" s="119" t="s">
        <v>448</v>
      </c>
    </row>
    <row r="11" spans="1:13" ht="12.75">
      <c r="A11" s="648"/>
      <c r="B11" s="649"/>
      <c r="C11" s="649"/>
      <c r="D11" s="650"/>
      <c r="E11" s="651"/>
      <c r="F11" s="108"/>
      <c r="G11" s="115"/>
      <c r="H11" s="115"/>
      <c r="I11" s="116"/>
      <c r="J11" s="117" t="s">
        <v>451</v>
      </c>
      <c r="K11" s="118">
        <v>95</v>
      </c>
      <c r="L11" s="116">
        <v>9.4</v>
      </c>
      <c r="M11" s="119" t="s">
        <v>452</v>
      </c>
    </row>
    <row r="12" spans="1:13" ht="12.75">
      <c r="A12" s="648"/>
      <c r="B12" s="649"/>
      <c r="C12" s="649"/>
      <c r="D12" s="650"/>
      <c r="E12" s="651"/>
      <c r="F12" s="108"/>
      <c r="G12" s="115"/>
      <c r="H12" s="115"/>
      <c r="I12" s="116"/>
      <c r="J12" s="117" t="s">
        <v>453</v>
      </c>
      <c r="K12" s="118">
        <v>137</v>
      </c>
      <c r="L12" s="116">
        <v>13.5</v>
      </c>
      <c r="M12" s="119" t="s">
        <v>448</v>
      </c>
    </row>
    <row r="13" spans="1:13" ht="12.75">
      <c r="A13" s="648"/>
      <c r="B13" s="649"/>
      <c r="C13" s="649"/>
      <c r="D13" s="650"/>
      <c r="E13" s="651"/>
      <c r="F13" s="108"/>
      <c r="G13" s="115"/>
      <c r="H13" s="115"/>
      <c r="I13" s="116"/>
      <c r="J13" s="117" t="s">
        <v>454</v>
      </c>
      <c r="K13" s="118">
        <v>45</v>
      </c>
      <c r="L13" s="116"/>
      <c r="M13" s="119" t="s">
        <v>111</v>
      </c>
    </row>
    <row r="14" spans="1:13" ht="12.75">
      <c r="A14" s="648"/>
      <c r="B14" s="649"/>
      <c r="C14" s="649"/>
      <c r="D14" s="650"/>
      <c r="E14" s="651"/>
      <c r="F14" s="108"/>
      <c r="G14" s="115"/>
      <c r="H14" s="115"/>
      <c r="I14" s="116"/>
      <c r="J14" s="117" t="s">
        <v>455</v>
      </c>
      <c r="K14" s="118">
        <v>159</v>
      </c>
      <c r="L14" s="116">
        <v>6</v>
      </c>
      <c r="M14" s="119" t="s">
        <v>448</v>
      </c>
    </row>
    <row r="15" spans="1:13" ht="12.75">
      <c r="A15" s="648"/>
      <c r="B15" s="649"/>
      <c r="C15" s="649"/>
      <c r="D15" s="650"/>
      <c r="E15" s="651"/>
      <c r="F15" s="108"/>
      <c r="G15" s="115"/>
      <c r="H15" s="115"/>
      <c r="I15" s="116"/>
      <c r="J15" s="117" t="s">
        <v>456</v>
      </c>
      <c r="K15" s="118">
        <v>20</v>
      </c>
      <c r="L15" s="116">
        <v>4</v>
      </c>
      <c r="M15" s="119" t="s">
        <v>457</v>
      </c>
    </row>
    <row r="16" spans="1:13" ht="12.75">
      <c r="A16" s="648"/>
      <c r="B16" s="639"/>
      <c r="C16" s="639"/>
      <c r="D16" s="640"/>
      <c r="E16" s="641"/>
      <c r="F16" s="123"/>
      <c r="G16" s="115"/>
      <c r="H16" s="115"/>
      <c r="I16" s="116"/>
      <c r="J16" s="117" t="s">
        <v>458</v>
      </c>
      <c r="K16" s="118">
        <v>8</v>
      </c>
      <c r="L16" s="116">
        <v>1.7</v>
      </c>
      <c r="M16" s="119" t="s">
        <v>459</v>
      </c>
    </row>
    <row r="17" spans="1:13" ht="12.75">
      <c r="A17" s="648"/>
      <c r="B17" s="642" t="s">
        <v>23</v>
      </c>
      <c r="C17" s="642">
        <v>40</v>
      </c>
      <c r="D17" s="643">
        <v>413</v>
      </c>
      <c r="E17" s="644">
        <v>6.27</v>
      </c>
      <c r="F17" s="123"/>
      <c r="G17" s="115"/>
      <c r="H17" s="115"/>
      <c r="I17" s="116"/>
      <c r="J17" s="117" t="s">
        <v>460</v>
      </c>
      <c r="K17" s="118">
        <v>34</v>
      </c>
      <c r="L17" s="116">
        <v>2.3</v>
      </c>
      <c r="M17" s="119" t="s">
        <v>448</v>
      </c>
    </row>
    <row r="18" spans="1:13" ht="12.75">
      <c r="A18" s="648"/>
      <c r="B18" s="649"/>
      <c r="C18" s="649"/>
      <c r="D18" s="650"/>
      <c r="E18" s="651"/>
      <c r="F18" s="123"/>
      <c r="G18" s="115"/>
      <c r="H18" s="115"/>
      <c r="I18" s="116"/>
      <c r="J18" s="117" t="s">
        <v>461</v>
      </c>
      <c r="K18" s="118">
        <v>69</v>
      </c>
      <c r="L18" s="116">
        <v>5.2</v>
      </c>
      <c r="M18" s="119" t="s">
        <v>448</v>
      </c>
    </row>
    <row r="19" spans="1:13" ht="12.75">
      <c r="A19" s="648"/>
      <c r="B19" s="649"/>
      <c r="C19" s="649"/>
      <c r="D19" s="650"/>
      <c r="E19" s="651"/>
      <c r="F19" s="123"/>
      <c r="G19" s="115"/>
      <c r="H19" s="115"/>
      <c r="I19" s="116"/>
      <c r="J19" s="117" t="s">
        <v>462</v>
      </c>
      <c r="K19" s="118">
        <v>0</v>
      </c>
      <c r="L19" s="116">
        <v>0.65</v>
      </c>
      <c r="M19" s="119" t="s">
        <v>255</v>
      </c>
    </row>
    <row r="20" spans="1:13" ht="12.75">
      <c r="A20" s="648"/>
      <c r="B20" s="649"/>
      <c r="C20" s="649"/>
      <c r="D20" s="650"/>
      <c r="E20" s="651"/>
      <c r="F20" s="123"/>
      <c r="G20" s="115"/>
      <c r="H20" s="115"/>
      <c r="I20" s="116"/>
      <c r="J20" s="117" t="s">
        <v>463</v>
      </c>
      <c r="K20" s="118">
        <v>43</v>
      </c>
      <c r="L20" s="116"/>
      <c r="M20" s="119" t="s">
        <v>111</v>
      </c>
    </row>
    <row r="21" spans="1:13" ht="12.75">
      <c r="A21" s="648"/>
      <c r="B21" s="649"/>
      <c r="C21" s="649"/>
      <c r="D21" s="650"/>
      <c r="E21" s="651"/>
      <c r="F21" s="123"/>
      <c r="G21" s="115"/>
      <c r="H21" s="115"/>
      <c r="I21" s="116"/>
      <c r="J21" s="117" t="s">
        <v>464</v>
      </c>
      <c r="K21" s="118">
        <v>135</v>
      </c>
      <c r="L21" s="116">
        <v>9.7</v>
      </c>
      <c r="M21" s="119" t="s">
        <v>448</v>
      </c>
    </row>
    <row r="22" spans="1:13" ht="12.75">
      <c r="A22" s="648"/>
      <c r="B22" s="649"/>
      <c r="C22" s="649"/>
      <c r="D22" s="650"/>
      <c r="E22" s="651"/>
      <c r="F22" s="123"/>
      <c r="G22" s="115"/>
      <c r="H22" s="115"/>
      <c r="I22" s="116"/>
      <c r="J22" s="117" t="s">
        <v>465</v>
      </c>
      <c r="K22" s="118">
        <v>32</v>
      </c>
      <c r="L22" s="116">
        <v>9.8</v>
      </c>
      <c r="M22" s="119" t="s">
        <v>448</v>
      </c>
    </row>
    <row r="23" spans="1:13" ht="12.75">
      <c r="A23" s="648"/>
      <c r="B23" s="649"/>
      <c r="C23" s="649"/>
      <c r="D23" s="650"/>
      <c r="E23" s="651"/>
      <c r="F23" s="123"/>
      <c r="G23" s="115"/>
      <c r="H23" s="115"/>
      <c r="I23" s="116"/>
      <c r="J23" s="117" t="s">
        <v>466</v>
      </c>
      <c r="K23" s="118">
        <v>128</v>
      </c>
      <c r="L23" s="116">
        <v>6</v>
      </c>
      <c r="M23" s="119" t="s">
        <v>448</v>
      </c>
    </row>
    <row r="24" spans="1:13" ht="12.75">
      <c r="A24" s="648"/>
      <c r="B24" s="649"/>
      <c r="C24" s="649"/>
      <c r="D24" s="650"/>
      <c r="E24" s="651"/>
      <c r="F24" s="123"/>
      <c r="G24" s="115"/>
      <c r="H24" s="115"/>
      <c r="I24" s="116"/>
      <c r="J24" s="117" t="s">
        <v>467</v>
      </c>
      <c r="K24" s="118">
        <v>17</v>
      </c>
      <c r="L24" s="116">
        <v>4</v>
      </c>
      <c r="M24" s="119" t="s">
        <v>457</v>
      </c>
    </row>
    <row r="25" spans="1:13" ht="13.5" thickBot="1">
      <c r="A25" s="668"/>
      <c r="B25" s="660"/>
      <c r="C25" s="660"/>
      <c r="D25" s="661"/>
      <c r="E25" s="662"/>
      <c r="F25" s="129"/>
      <c r="G25" s="130"/>
      <c r="H25" s="130"/>
      <c r="I25" s="131"/>
      <c r="J25" s="132" t="s">
        <v>468</v>
      </c>
      <c r="K25" s="133">
        <v>7</v>
      </c>
      <c r="L25" s="131">
        <v>1.7</v>
      </c>
      <c r="M25" s="134" t="s">
        <v>459</v>
      </c>
    </row>
    <row r="26" spans="1:13" ht="12.75">
      <c r="A26" s="654" t="s">
        <v>469</v>
      </c>
      <c r="B26" s="657" t="s">
        <v>22</v>
      </c>
      <c r="C26" s="657">
        <v>25</v>
      </c>
      <c r="D26" s="658">
        <v>157</v>
      </c>
      <c r="E26" s="659">
        <v>6.26</v>
      </c>
      <c r="F26" s="135"/>
      <c r="G26" s="109"/>
      <c r="H26" s="109"/>
      <c r="I26" s="110"/>
      <c r="J26" s="111" t="s">
        <v>470</v>
      </c>
      <c r="K26" s="112">
        <v>0</v>
      </c>
      <c r="L26" s="110">
        <v>4.2</v>
      </c>
      <c r="M26" s="113" t="s">
        <v>448</v>
      </c>
    </row>
    <row r="27" spans="1:13" ht="12.75">
      <c r="A27" s="648"/>
      <c r="B27" s="649"/>
      <c r="C27" s="649"/>
      <c r="D27" s="650"/>
      <c r="E27" s="651"/>
      <c r="F27" s="108"/>
      <c r="G27" s="115"/>
      <c r="H27" s="115"/>
      <c r="I27" s="116"/>
      <c r="J27" s="117" t="s">
        <v>471</v>
      </c>
      <c r="K27" s="118">
        <v>58</v>
      </c>
      <c r="L27" s="116">
        <v>2.6</v>
      </c>
      <c r="M27" s="119" t="s">
        <v>448</v>
      </c>
    </row>
    <row r="28" spans="1:13" ht="12.75">
      <c r="A28" s="648"/>
      <c r="B28" s="639"/>
      <c r="C28" s="639"/>
      <c r="D28" s="640"/>
      <c r="E28" s="641"/>
      <c r="F28" s="108"/>
      <c r="G28" s="115"/>
      <c r="H28" s="115"/>
      <c r="I28" s="116"/>
      <c r="J28" s="117" t="s">
        <v>472</v>
      </c>
      <c r="K28" s="136">
        <v>100</v>
      </c>
      <c r="L28" s="116">
        <v>8.8</v>
      </c>
      <c r="M28" s="119" t="s">
        <v>448</v>
      </c>
    </row>
    <row r="29" spans="1:13" ht="12.75">
      <c r="A29" s="648"/>
      <c r="B29" s="642" t="s">
        <v>23</v>
      </c>
      <c r="C29" s="642">
        <v>25</v>
      </c>
      <c r="D29" s="650">
        <v>208</v>
      </c>
      <c r="E29" s="651">
        <v>6.21</v>
      </c>
      <c r="F29" s="108"/>
      <c r="G29" s="115"/>
      <c r="H29" s="115"/>
      <c r="I29" s="116"/>
      <c r="J29" s="117" t="s">
        <v>473</v>
      </c>
      <c r="K29" s="118">
        <v>157</v>
      </c>
      <c r="L29" s="116">
        <v>2.6</v>
      </c>
      <c r="M29" s="119" t="s">
        <v>448</v>
      </c>
    </row>
    <row r="30" spans="1:13" ht="12.75">
      <c r="A30" s="648"/>
      <c r="B30" s="649"/>
      <c r="C30" s="649"/>
      <c r="D30" s="650"/>
      <c r="E30" s="651"/>
      <c r="F30" s="108"/>
      <c r="G30" s="115"/>
      <c r="H30" s="115"/>
      <c r="I30" s="116"/>
      <c r="J30" s="117" t="s">
        <v>474</v>
      </c>
      <c r="K30" s="118">
        <v>36</v>
      </c>
      <c r="L30" s="116">
        <v>3.1</v>
      </c>
      <c r="M30" s="119" t="s">
        <v>448</v>
      </c>
    </row>
    <row r="31" spans="1:13" ht="13.5" thickBot="1">
      <c r="A31" s="668"/>
      <c r="B31" s="660"/>
      <c r="C31" s="660"/>
      <c r="D31" s="640"/>
      <c r="E31" s="641"/>
      <c r="F31" s="107"/>
      <c r="G31" s="130"/>
      <c r="H31" s="130"/>
      <c r="I31" s="131"/>
      <c r="J31" s="132" t="s">
        <v>475</v>
      </c>
      <c r="K31" s="137">
        <v>16</v>
      </c>
      <c r="L31" s="131">
        <v>8.8</v>
      </c>
      <c r="M31" s="134" t="s">
        <v>448</v>
      </c>
    </row>
    <row r="32" spans="1:13" ht="12.75">
      <c r="A32" s="654" t="s">
        <v>476</v>
      </c>
      <c r="B32" s="657" t="s">
        <v>22</v>
      </c>
      <c r="C32" s="657">
        <v>25</v>
      </c>
      <c r="D32" s="658">
        <v>363</v>
      </c>
      <c r="E32" s="659">
        <v>6.29</v>
      </c>
      <c r="F32" s="106"/>
      <c r="G32" s="109"/>
      <c r="H32" s="109"/>
      <c r="I32" s="110"/>
      <c r="J32" s="111" t="s">
        <v>477</v>
      </c>
      <c r="K32" s="112">
        <v>0</v>
      </c>
      <c r="L32" s="110">
        <v>0.45</v>
      </c>
      <c r="M32" s="113" t="s">
        <v>478</v>
      </c>
    </row>
    <row r="33" spans="1:13" ht="12.75">
      <c r="A33" s="648"/>
      <c r="B33" s="639"/>
      <c r="C33" s="639"/>
      <c r="D33" s="640"/>
      <c r="E33" s="641"/>
      <c r="F33" s="108"/>
      <c r="G33" s="115"/>
      <c r="H33" s="115"/>
      <c r="I33" s="116"/>
      <c r="J33" s="117" t="s">
        <v>479</v>
      </c>
      <c r="K33" s="118">
        <v>354</v>
      </c>
      <c r="L33" s="116">
        <v>0.6</v>
      </c>
      <c r="M33" s="119" t="s">
        <v>480</v>
      </c>
    </row>
    <row r="34" spans="1:13" ht="12.75">
      <c r="A34" s="648"/>
      <c r="B34" s="642" t="s">
        <v>23</v>
      </c>
      <c r="C34" s="642">
        <v>25</v>
      </c>
      <c r="D34" s="650">
        <v>368</v>
      </c>
      <c r="E34" s="644">
        <v>6.27</v>
      </c>
      <c r="F34" s="108"/>
      <c r="G34" s="115"/>
      <c r="H34" s="115"/>
      <c r="I34" s="116"/>
      <c r="J34" s="117" t="s">
        <v>481</v>
      </c>
      <c r="K34" s="118">
        <v>365</v>
      </c>
      <c r="L34" s="116">
        <v>0.6</v>
      </c>
      <c r="M34" s="119" t="s">
        <v>480</v>
      </c>
    </row>
    <row r="35" spans="1:13" ht="13.5" thickBot="1">
      <c r="A35" s="648"/>
      <c r="B35" s="649"/>
      <c r="C35" s="649"/>
      <c r="D35" s="650"/>
      <c r="E35" s="651"/>
      <c r="F35" s="138"/>
      <c r="G35" s="124"/>
      <c r="H35" s="124"/>
      <c r="I35" s="126"/>
      <c r="J35" s="139" t="s">
        <v>482</v>
      </c>
      <c r="K35" s="125">
        <v>0</v>
      </c>
      <c r="L35" s="126">
        <v>0.45</v>
      </c>
      <c r="M35" s="140" t="s">
        <v>478</v>
      </c>
    </row>
    <row r="36" spans="1:13" ht="12.75">
      <c r="A36" s="628" t="s">
        <v>483</v>
      </c>
      <c r="B36" s="657" t="s">
        <v>22</v>
      </c>
      <c r="C36" s="657">
        <v>10</v>
      </c>
      <c r="D36" s="658">
        <v>313</v>
      </c>
      <c r="E36" s="659">
        <v>6.24</v>
      </c>
      <c r="F36" s="135"/>
      <c r="G36" s="109"/>
      <c r="H36" s="109"/>
      <c r="I36" s="110"/>
      <c r="J36" s="141" t="s">
        <v>170</v>
      </c>
      <c r="K36" s="112">
        <v>57</v>
      </c>
      <c r="L36" s="110">
        <v>0.06</v>
      </c>
      <c r="M36" s="113" t="s">
        <v>448</v>
      </c>
    </row>
    <row r="37" spans="1:13" ht="12.75">
      <c r="A37" s="629"/>
      <c r="B37" s="649"/>
      <c r="C37" s="649"/>
      <c r="D37" s="650"/>
      <c r="E37" s="651"/>
      <c r="F37" s="123"/>
      <c r="G37" s="115"/>
      <c r="H37" s="115"/>
      <c r="I37" s="116"/>
      <c r="J37" s="142" t="s">
        <v>180</v>
      </c>
      <c r="K37" s="118">
        <v>32</v>
      </c>
      <c r="L37" s="116">
        <v>0.06</v>
      </c>
      <c r="M37" s="119" t="s">
        <v>448</v>
      </c>
    </row>
    <row r="38" spans="1:13" ht="12.75">
      <c r="A38" s="629"/>
      <c r="B38" s="649"/>
      <c r="C38" s="649"/>
      <c r="D38" s="650"/>
      <c r="E38" s="651"/>
      <c r="F38" s="123"/>
      <c r="G38" s="115"/>
      <c r="H38" s="115"/>
      <c r="I38" s="116"/>
      <c r="J38" s="142" t="s">
        <v>484</v>
      </c>
      <c r="K38" s="118">
        <v>164</v>
      </c>
      <c r="L38" s="116">
        <v>4.55</v>
      </c>
      <c r="M38" s="119" t="s">
        <v>448</v>
      </c>
    </row>
    <row r="39" spans="1:13" ht="12.75">
      <c r="A39" s="629"/>
      <c r="B39" s="649"/>
      <c r="C39" s="649"/>
      <c r="D39" s="650"/>
      <c r="E39" s="651"/>
      <c r="F39" s="123"/>
      <c r="G39" s="115"/>
      <c r="H39" s="115"/>
      <c r="I39" s="116"/>
      <c r="J39" s="142" t="s">
        <v>182</v>
      </c>
      <c r="K39" s="118">
        <v>0</v>
      </c>
      <c r="L39" s="116">
        <v>0.05</v>
      </c>
      <c r="M39" s="119" t="s">
        <v>448</v>
      </c>
    </row>
    <row r="40" spans="1:13" ht="12.75">
      <c r="A40" s="629"/>
      <c r="B40" s="649"/>
      <c r="C40" s="649"/>
      <c r="D40" s="650"/>
      <c r="E40" s="651"/>
      <c r="F40" s="123"/>
      <c r="G40" s="115"/>
      <c r="H40" s="115"/>
      <c r="I40" s="116"/>
      <c r="J40" s="142" t="s">
        <v>485</v>
      </c>
      <c r="K40" s="118">
        <v>0</v>
      </c>
      <c r="L40" s="116">
        <v>0.065</v>
      </c>
      <c r="M40" s="119" t="s">
        <v>448</v>
      </c>
    </row>
    <row r="41" spans="1:13" ht="12.75">
      <c r="A41" s="629"/>
      <c r="B41" s="649"/>
      <c r="C41" s="649"/>
      <c r="D41" s="650"/>
      <c r="E41" s="651"/>
      <c r="F41" s="123"/>
      <c r="G41" s="115"/>
      <c r="H41" s="115"/>
      <c r="I41" s="116"/>
      <c r="J41" s="142" t="s">
        <v>184</v>
      </c>
      <c r="K41" s="118">
        <v>69</v>
      </c>
      <c r="L41" s="116">
        <v>2.73</v>
      </c>
      <c r="M41" s="119" t="s">
        <v>448</v>
      </c>
    </row>
    <row r="42" spans="1:13" ht="12.75">
      <c r="A42" s="629"/>
      <c r="B42" s="639"/>
      <c r="C42" s="639"/>
      <c r="D42" s="640"/>
      <c r="E42" s="641"/>
      <c r="F42" s="123"/>
      <c r="G42" s="115"/>
      <c r="H42" s="115"/>
      <c r="I42" s="116"/>
      <c r="J42" s="142" t="s">
        <v>486</v>
      </c>
      <c r="K42" s="118">
        <v>99</v>
      </c>
      <c r="L42" s="116">
        <v>0.015</v>
      </c>
      <c r="M42" s="119" t="s">
        <v>111</v>
      </c>
    </row>
    <row r="43" spans="1:13" ht="12.75">
      <c r="A43" s="629"/>
      <c r="B43" s="642" t="s">
        <v>23</v>
      </c>
      <c r="C43" s="642">
        <v>10</v>
      </c>
      <c r="D43" s="643">
        <v>195</v>
      </c>
      <c r="E43" s="644">
        <v>6.2</v>
      </c>
      <c r="F43" s="123"/>
      <c r="G43" s="115"/>
      <c r="H43" s="115"/>
      <c r="I43" s="116"/>
      <c r="J43" s="142" t="s">
        <v>487</v>
      </c>
      <c r="K43" s="118">
        <v>113</v>
      </c>
      <c r="L43" s="116">
        <v>4</v>
      </c>
      <c r="M43" s="119" t="s">
        <v>448</v>
      </c>
    </row>
    <row r="44" spans="1:13" ht="12.75">
      <c r="A44" s="629"/>
      <c r="B44" s="649"/>
      <c r="C44" s="649"/>
      <c r="D44" s="650"/>
      <c r="E44" s="651"/>
      <c r="F44" s="123"/>
      <c r="G44" s="115"/>
      <c r="H44" s="115"/>
      <c r="I44" s="116"/>
      <c r="J44" s="142" t="s">
        <v>177</v>
      </c>
      <c r="K44" s="118">
        <v>0</v>
      </c>
      <c r="L44" s="116">
        <v>0.065</v>
      </c>
      <c r="M44" s="119" t="s">
        <v>448</v>
      </c>
    </row>
    <row r="45" spans="1:13" ht="12.75">
      <c r="A45" s="629"/>
      <c r="B45" s="649"/>
      <c r="C45" s="649"/>
      <c r="D45" s="650"/>
      <c r="E45" s="651"/>
      <c r="F45" s="123"/>
      <c r="G45" s="115"/>
      <c r="H45" s="115"/>
      <c r="I45" s="116"/>
      <c r="J45" s="142" t="s">
        <v>488</v>
      </c>
      <c r="K45" s="118">
        <v>45</v>
      </c>
      <c r="L45" s="116">
        <v>0.05</v>
      </c>
      <c r="M45" s="119" t="s">
        <v>448</v>
      </c>
    </row>
    <row r="46" spans="1:13" ht="12.75">
      <c r="A46" s="629"/>
      <c r="B46" s="649"/>
      <c r="C46" s="649"/>
      <c r="D46" s="650"/>
      <c r="E46" s="651"/>
      <c r="F46" s="123"/>
      <c r="G46" s="115"/>
      <c r="H46" s="115"/>
      <c r="I46" s="116"/>
      <c r="J46" s="142" t="s">
        <v>181</v>
      </c>
      <c r="K46" s="118">
        <v>0</v>
      </c>
      <c r="L46" s="116">
        <v>0.06</v>
      </c>
      <c r="M46" s="119" t="s">
        <v>448</v>
      </c>
    </row>
    <row r="47" spans="1:13" ht="12.75">
      <c r="A47" s="629"/>
      <c r="B47" s="649"/>
      <c r="C47" s="649"/>
      <c r="D47" s="650"/>
      <c r="E47" s="651"/>
      <c r="F47" s="108"/>
      <c r="G47" s="115"/>
      <c r="H47" s="115"/>
      <c r="I47" s="116"/>
      <c r="J47" s="142" t="s">
        <v>183</v>
      </c>
      <c r="K47" s="118">
        <v>0</v>
      </c>
      <c r="L47" s="116">
        <v>0.06</v>
      </c>
      <c r="M47" s="119" t="s">
        <v>448</v>
      </c>
    </row>
    <row r="48" spans="1:13" ht="12.75">
      <c r="A48" s="638"/>
      <c r="B48" s="649"/>
      <c r="C48" s="649"/>
      <c r="D48" s="650"/>
      <c r="E48" s="651"/>
      <c r="F48" s="138"/>
      <c r="G48" s="124"/>
      <c r="H48" s="124"/>
      <c r="I48" s="126"/>
      <c r="J48" s="142" t="s">
        <v>186</v>
      </c>
      <c r="K48" s="118">
        <v>35</v>
      </c>
      <c r="L48" s="116">
        <v>2.73</v>
      </c>
      <c r="M48" s="119" t="s">
        <v>448</v>
      </c>
    </row>
    <row r="49" spans="1:13" ht="13.5" thickBot="1">
      <c r="A49" s="630"/>
      <c r="B49" s="660"/>
      <c r="C49" s="660"/>
      <c r="D49" s="661"/>
      <c r="E49" s="662"/>
      <c r="F49" s="107"/>
      <c r="G49" s="130"/>
      <c r="H49" s="130"/>
      <c r="I49" s="131"/>
      <c r="J49" s="143" t="s">
        <v>489</v>
      </c>
      <c r="K49" s="127">
        <v>104</v>
      </c>
      <c r="L49" s="128">
        <v>0.015</v>
      </c>
      <c r="M49" s="144" t="s">
        <v>111</v>
      </c>
    </row>
    <row r="50" spans="1:13" ht="12.75">
      <c r="A50" s="637" t="s">
        <v>490</v>
      </c>
      <c r="B50" s="649" t="s">
        <v>22</v>
      </c>
      <c r="C50" s="649">
        <v>10</v>
      </c>
      <c r="D50" s="650">
        <v>40</v>
      </c>
      <c r="E50" s="651">
        <v>6.18</v>
      </c>
      <c r="F50" s="145"/>
      <c r="G50" s="120"/>
      <c r="H50" s="120"/>
      <c r="I50" s="122"/>
      <c r="J50" s="146" t="s">
        <v>491</v>
      </c>
      <c r="K50" s="121">
        <v>0</v>
      </c>
      <c r="L50" s="122">
        <v>0.275</v>
      </c>
      <c r="M50" s="147" t="s">
        <v>480</v>
      </c>
    </row>
    <row r="51" spans="1:13" ht="12.75">
      <c r="A51" s="629"/>
      <c r="B51" s="649"/>
      <c r="C51" s="649"/>
      <c r="D51" s="650"/>
      <c r="E51" s="651"/>
      <c r="F51" s="108"/>
      <c r="G51" s="115"/>
      <c r="H51" s="115"/>
      <c r="I51" s="116"/>
      <c r="J51" s="142" t="s">
        <v>188</v>
      </c>
      <c r="K51" s="118">
        <v>0</v>
      </c>
      <c r="L51" s="116"/>
      <c r="M51" s="119" t="s">
        <v>70</v>
      </c>
    </row>
    <row r="52" spans="1:13" ht="12.75">
      <c r="A52" s="629"/>
      <c r="B52" s="649"/>
      <c r="C52" s="649"/>
      <c r="D52" s="650"/>
      <c r="E52" s="651"/>
      <c r="F52" s="108"/>
      <c r="G52" s="115"/>
      <c r="H52" s="115"/>
      <c r="I52" s="116"/>
      <c r="J52" s="142" t="s">
        <v>190</v>
      </c>
      <c r="K52" s="118">
        <v>0</v>
      </c>
      <c r="L52" s="116">
        <v>0.4</v>
      </c>
      <c r="M52" s="119" t="s">
        <v>492</v>
      </c>
    </row>
    <row r="53" spans="1:13" ht="12.75">
      <c r="A53" s="629"/>
      <c r="B53" s="649"/>
      <c r="C53" s="649"/>
      <c r="D53" s="650"/>
      <c r="E53" s="651"/>
      <c r="F53" s="108"/>
      <c r="G53" s="115"/>
      <c r="H53" s="115"/>
      <c r="I53" s="116"/>
      <c r="J53" s="142" t="s">
        <v>493</v>
      </c>
      <c r="K53" s="118">
        <v>0</v>
      </c>
      <c r="L53" s="116">
        <v>4.1</v>
      </c>
      <c r="M53" s="119" t="s">
        <v>448</v>
      </c>
    </row>
    <row r="54" spans="1:13" ht="12.75">
      <c r="A54" s="629"/>
      <c r="B54" s="649"/>
      <c r="C54" s="649"/>
      <c r="D54" s="650"/>
      <c r="E54" s="651"/>
      <c r="F54" s="108"/>
      <c r="G54" s="115"/>
      <c r="H54" s="115"/>
      <c r="I54" s="116"/>
      <c r="J54" s="142" t="s">
        <v>494</v>
      </c>
      <c r="K54" s="118">
        <v>45</v>
      </c>
      <c r="L54" s="116"/>
      <c r="M54" s="119" t="s">
        <v>111</v>
      </c>
    </row>
    <row r="55" spans="1:13" ht="12.75">
      <c r="A55" s="629"/>
      <c r="B55" s="639"/>
      <c r="C55" s="639"/>
      <c r="D55" s="640"/>
      <c r="E55" s="641"/>
      <c r="F55" s="108"/>
      <c r="G55" s="115"/>
      <c r="H55" s="115"/>
      <c r="I55" s="116"/>
      <c r="J55" s="142" t="s">
        <v>495</v>
      </c>
      <c r="K55" s="118">
        <v>28</v>
      </c>
      <c r="L55" s="116">
        <v>4.1</v>
      </c>
      <c r="M55" s="119" t="s">
        <v>448</v>
      </c>
    </row>
    <row r="56" spans="1:13" ht="12.75">
      <c r="A56" s="629"/>
      <c r="B56" s="642" t="s">
        <v>23</v>
      </c>
      <c r="C56" s="642">
        <v>10</v>
      </c>
      <c r="D56" s="650">
        <v>40</v>
      </c>
      <c r="E56" s="644">
        <v>6.17</v>
      </c>
      <c r="F56" s="108"/>
      <c r="G56" s="115"/>
      <c r="H56" s="115"/>
      <c r="I56" s="116"/>
      <c r="J56" s="142" t="s">
        <v>496</v>
      </c>
      <c r="K56" s="118">
        <v>3</v>
      </c>
      <c r="L56" s="116">
        <v>0.275</v>
      </c>
      <c r="M56" s="119" t="s">
        <v>480</v>
      </c>
    </row>
    <row r="57" spans="1:13" ht="12.75">
      <c r="A57" s="629"/>
      <c r="B57" s="649"/>
      <c r="C57" s="649"/>
      <c r="D57" s="650"/>
      <c r="E57" s="651"/>
      <c r="F57" s="108"/>
      <c r="G57" s="115"/>
      <c r="H57" s="115"/>
      <c r="I57" s="116"/>
      <c r="J57" s="142" t="s">
        <v>497</v>
      </c>
      <c r="K57" s="118">
        <v>0</v>
      </c>
      <c r="L57" s="116">
        <v>4.5</v>
      </c>
      <c r="M57" s="119" t="s">
        <v>111</v>
      </c>
    </row>
    <row r="58" spans="1:13" ht="13.5" thickBot="1">
      <c r="A58" s="638"/>
      <c r="B58" s="649"/>
      <c r="C58" s="649"/>
      <c r="D58" s="650"/>
      <c r="E58" s="651"/>
      <c r="F58" s="138"/>
      <c r="G58" s="124"/>
      <c r="H58" s="124"/>
      <c r="I58" s="126"/>
      <c r="J58" s="148" t="s">
        <v>498</v>
      </c>
      <c r="K58" s="125">
        <v>46</v>
      </c>
      <c r="L58" s="126">
        <v>5.5</v>
      </c>
      <c r="M58" s="140" t="s">
        <v>448</v>
      </c>
    </row>
    <row r="59" spans="1:13" ht="12.75">
      <c r="A59" s="628" t="s">
        <v>499</v>
      </c>
      <c r="B59" s="657" t="s">
        <v>22</v>
      </c>
      <c r="C59" s="657">
        <v>6.3</v>
      </c>
      <c r="D59" s="663">
        <v>110</v>
      </c>
      <c r="E59" s="659">
        <v>0</v>
      </c>
      <c r="F59" s="106"/>
      <c r="G59" s="109"/>
      <c r="H59" s="109"/>
      <c r="I59" s="149"/>
      <c r="J59" s="141" t="s">
        <v>500</v>
      </c>
      <c r="K59" s="150">
        <v>28</v>
      </c>
      <c r="L59" s="151">
        <v>4.31</v>
      </c>
      <c r="M59" s="113" t="s">
        <v>448</v>
      </c>
    </row>
    <row r="60" spans="1:13" ht="12.75">
      <c r="A60" s="637"/>
      <c r="B60" s="649"/>
      <c r="C60" s="649"/>
      <c r="D60" s="650"/>
      <c r="E60" s="651"/>
      <c r="F60" s="145"/>
      <c r="G60" s="120"/>
      <c r="H60" s="120"/>
      <c r="I60" s="152"/>
      <c r="J60" s="142" t="s">
        <v>501</v>
      </c>
      <c r="K60" s="153">
        <v>12</v>
      </c>
      <c r="L60" s="154">
        <v>0.04</v>
      </c>
      <c r="M60" s="147" t="s">
        <v>448</v>
      </c>
    </row>
    <row r="61" spans="1:13" ht="12.75">
      <c r="A61" s="637"/>
      <c r="B61" s="649"/>
      <c r="C61" s="649"/>
      <c r="D61" s="640"/>
      <c r="E61" s="651"/>
      <c r="F61" s="145"/>
      <c r="G61" s="120"/>
      <c r="H61" s="120"/>
      <c r="I61" s="152"/>
      <c r="J61" s="142" t="s">
        <v>195</v>
      </c>
      <c r="K61" s="153">
        <v>43</v>
      </c>
      <c r="L61" s="154">
        <v>3.15</v>
      </c>
      <c r="M61" s="119" t="s">
        <v>448</v>
      </c>
    </row>
    <row r="62" spans="1:13" ht="12.75">
      <c r="A62" s="629"/>
      <c r="B62" s="639"/>
      <c r="C62" s="639"/>
      <c r="D62" s="640"/>
      <c r="E62" s="641"/>
      <c r="F62" s="142"/>
      <c r="G62" s="115"/>
      <c r="H62" s="115"/>
      <c r="I62" s="155"/>
      <c r="J62" s="142" t="s">
        <v>502</v>
      </c>
      <c r="K62" s="153">
        <v>90</v>
      </c>
      <c r="L62" s="156"/>
      <c r="M62" s="119" t="s">
        <v>111</v>
      </c>
    </row>
    <row r="63" spans="1:13" ht="12.75">
      <c r="A63" s="629"/>
      <c r="B63" s="642" t="s">
        <v>23</v>
      </c>
      <c r="C63" s="642">
        <v>6.3</v>
      </c>
      <c r="D63" s="664">
        <v>54</v>
      </c>
      <c r="E63" s="644">
        <v>6.26</v>
      </c>
      <c r="F63" s="108"/>
      <c r="G63" s="115"/>
      <c r="H63" s="115"/>
      <c r="I63" s="155"/>
      <c r="J63" s="142" t="s">
        <v>503</v>
      </c>
      <c r="K63" s="153">
        <v>5</v>
      </c>
      <c r="L63" s="154">
        <v>0.41</v>
      </c>
      <c r="M63" s="119" t="s">
        <v>448</v>
      </c>
    </row>
    <row r="64" spans="1:13" ht="12.75">
      <c r="A64" s="629"/>
      <c r="B64" s="649"/>
      <c r="C64" s="649"/>
      <c r="D64" s="650"/>
      <c r="E64" s="651"/>
      <c r="F64" s="108"/>
      <c r="G64" s="115"/>
      <c r="H64" s="115"/>
      <c r="I64" s="155"/>
      <c r="J64" s="142" t="s">
        <v>504</v>
      </c>
      <c r="K64" s="153">
        <v>8</v>
      </c>
      <c r="L64" s="154">
        <v>0.04</v>
      </c>
      <c r="M64" s="119" t="s">
        <v>448</v>
      </c>
    </row>
    <row r="65" spans="1:13" ht="12.75">
      <c r="A65" s="638"/>
      <c r="B65" s="649"/>
      <c r="C65" s="649"/>
      <c r="D65" s="650"/>
      <c r="E65" s="651"/>
      <c r="F65" s="138"/>
      <c r="G65" s="124"/>
      <c r="H65" s="124"/>
      <c r="I65" s="158"/>
      <c r="J65" s="142" t="s">
        <v>196</v>
      </c>
      <c r="K65" s="153">
        <v>41</v>
      </c>
      <c r="L65" s="154">
        <v>5.31</v>
      </c>
      <c r="M65" s="119" t="s">
        <v>448</v>
      </c>
    </row>
    <row r="66" spans="1:13" ht="13.5" thickBot="1">
      <c r="A66" s="630"/>
      <c r="B66" s="660"/>
      <c r="C66" s="660"/>
      <c r="D66" s="661"/>
      <c r="E66" s="662"/>
      <c r="F66" s="107"/>
      <c r="G66" s="130"/>
      <c r="H66" s="130"/>
      <c r="I66" s="159"/>
      <c r="J66" s="160" t="s">
        <v>505</v>
      </c>
      <c r="K66" s="161">
        <v>0</v>
      </c>
      <c r="L66" s="162"/>
      <c r="M66" s="144" t="s">
        <v>111</v>
      </c>
    </row>
    <row r="67" spans="1:13" ht="12.75">
      <c r="A67" s="637" t="s">
        <v>506</v>
      </c>
      <c r="B67" s="649" t="s">
        <v>22</v>
      </c>
      <c r="C67" s="649">
        <v>6.3</v>
      </c>
      <c r="D67" s="650">
        <v>164</v>
      </c>
      <c r="E67" s="651">
        <v>6.33</v>
      </c>
      <c r="F67" s="145"/>
      <c r="G67" s="120"/>
      <c r="H67" s="120"/>
      <c r="I67" s="122"/>
      <c r="J67" s="146" t="s">
        <v>507</v>
      </c>
      <c r="K67" s="121">
        <v>5</v>
      </c>
      <c r="L67" s="122">
        <v>1.58</v>
      </c>
      <c r="M67" s="147" t="s">
        <v>508</v>
      </c>
    </row>
    <row r="68" spans="1:13" ht="12.75">
      <c r="A68" s="629"/>
      <c r="B68" s="639"/>
      <c r="C68" s="639"/>
      <c r="D68" s="640"/>
      <c r="E68" s="641"/>
      <c r="F68" s="108"/>
      <c r="G68" s="115"/>
      <c r="H68" s="115"/>
      <c r="I68" s="116"/>
      <c r="J68" s="142" t="s">
        <v>509</v>
      </c>
      <c r="K68" s="118">
        <v>161</v>
      </c>
      <c r="L68" s="116">
        <v>0.32</v>
      </c>
      <c r="M68" s="119" t="s">
        <v>480</v>
      </c>
    </row>
    <row r="69" spans="1:13" ht="12.75">
      <c r="A69" s="629"/>
      <c r="B69" s="642" t="s">
        <v>23</v>
      </c>
      <c r="C69" s="642">
        <v>6.3</v>
      </c>
      <c r="D69" s="650">
        <v>167</v>
      </c>
      <c r="E69" s="644">
        <v>6.38</v>
      </c>
      <c r="F69" s="108"/>
      <c r="G69" s="115"/>
      <c r="H69" s="115"/>
      <c r="I69" s="116"/>
      <c r="J69" s="142" t="s">
        <v>510</v>
      </c>
      <c r="K69" s="118">
        <v>4</v>
      </c>
      <c r="L69" s="116">
        <v>1.58</v>
      </c>
      <c r="M69" s="119" t="s">
        <v>508</v>
      </c>
    </row>
    <row r="70" spans="1:13" ht="13.5" thickBot="1">
      <c r="A70" s="638"/>
      <c r="B70" s="649"/>
      <c r="C70" s="649"/>
      <c r="D70" s="650"/>
      <c r="E70" s="651"/>
      <c r="F70" s="138"/>
      <c r="G70" s="124"/>
      <c r="H70" s="124"/>
      <c r="I70" s="126"/>
      <c r="J70" s="148" t="s">
        <v>201</v>
      </c>
      <c r="K70" s="125">
        <v>165</v>
      </c>
      <c r="L70" s="126">
        <v>0.32</v>
      </c>
      <c r="M70" s="140" t="s">
        <v>480</v>
      </c>
    </row>
    <row r="71" spans="1:13" ht="12.75">
      <c r="A71" s="628" t="s">
        <v>511</v>
      </c>
      <c r="B71" s="657" t="s">
        <v>22</v>
      </c>
      <c r="C71" s="657">
        <v>10</v>
      </c>
      <c r="D71" s="658">
        <v>353</v>
      </c>
      <c r="E71" s="659">
        <v>6.25</v>
      </c>
      <c r="F71" s="106"/>
      <c r="G71" s="109"/>
      <c r="H71" s="109"/>
      <c r="I71" s="110"/>
      <c r="J71" s="141" t="s">
        <v>204</v>
      </c>
      <c r="K71" s="112">
        <v>16</v>
      </c>
      <c r="L71" s="110">
        <v>0.08</v>
      </c>
      <c r="M71" s="113" t="s">
        <v>480</v>
      </c>
    </row>
    <row r="72" spans="1:13" ht="12.75">
      <c r="A72" s="629"/>
      <c r="B72" s="639"/>
      <c r="C72" s="639"/>
      <c r="D72" s="640"/>
      <c r="E72" s="641"/>
      <c r="F72" s="108"/>
      <c r="G72" s="115"/>
      <c r="H72" s="115"/>
      <c r="I72" s="116"/>
      <c r="J72" s="142" t="s">
        <v>512</v>
      </c>
      <c r="K72" s="118">
        <v>343</v>
      </c>
      <c r="L72" s="116">
        <v>0.35</v>
      </c>
      <c r="M72" s="119" t="s">
        <v>480</v>
      </c>
    </row>
    <row r="73" spans="1:13" ht="12.75">
      <c r="A73" s="629"/>
      <c r="B73" s="642" t="s">
        <v>23</v>
      </c>
      <c r="C73" s="642">
        <v>10</v>
      </c>
      <c r="D73" s="650">
        <v>253</v>
      </c>
      <c r="E73" s="644">
        <v>6.23</v>
      </c>
      <c r="F73" s="108"/>
      <c r="G73" s="115"/>
      <c r="H73" s="115"/>
      <c r="I73" s="116"/>
      <c r="J73" s="142" t="s">
        <v>513</v>
      </c>
      <c r="K73" s="118">
        <v>3</v>
      </c>
      <c r="L73" s="116">
        <v>0.08</v>
      </c>
      <c r="M73" s="119" t="s">
        <v>480</v>
      </c>
    </row>
    <row r="74" spans="1:13" ht="12.75">
      <c r="A74" s="629"/>
      <c r="B74" s="649"/>
      <c r="C74" s="649"/>
      <c r="D74" s="650"/>
      <c r="E74" s="651"/>
      <c r="F74" s="108"/>
      <c r="G74" s="115"/>
      <c r="H74" s="115"/>
      <c r="I74" s="116"/>
      <c r="J74" s="142" t="s">
        <v>514</v>
      </c>
      <c r="K74" s="118">
        <v>177</v>
      </c>
      <c r="L74" s="116">
        <v>0.4</v>
      </c>
      <c r="M74" s="119" t="s">
        <v>480</v>
      </c>
    </row>
    <row r="75" spans="1:13" ht="13.5" thickBot="1">
      <c r="A75" s="630"/>
      <c r="B75" s="660"/>
      <c r="C75" s="660"/>
      <c r="D75" s="661"/>
      <c r="E75" s="662"/>
      <c r="F75" s="107"/>
      <c r="G75" s="130"/>
      <c r="H75" s="130"/>
      <c r="I75" s="131"/>
      <c r="J75" s="160" t="s">
        <v>515</v>
      </c>
      <c r="K75" s="133">
        <v>66</v>
      </c>
      <c r="L75" s="131">
        <v>1.4</v>
      </c>
      <c r="M75" s="134" t="s">
        <v>448</v>
      </c>
    </row>
    <row r="76" spans="1:13" ht="12.75">
      <c r="A76" s="637" t="s">
        <v>516</v>
      </c>
      <c r="B76" s="120" t="s">
        <v>22</v>
      </c>
      <c r="C76" s="120">
        <v>6.3</v>
      </c>
      <c r="D76" s="121">
        <v>0</v>
      </c>
      <c r="E76" s="122">
        <v>6.22</v>
      </c>
      <c r="F76" s="145"/>
      <c r="G76" s="120"/>
      <c r="H76" s="120"/>
      <c r="I76" s="122"/>
      <c r="J76" s="146"/>
      <c r="K76" s="121"/>
      <c r="L76" s="122"/>
      <c r="M76" s="147"/>
    </row>
    <row r="77" spans="1:13" ht="12.75">
      <c r="A77" s="629"/>
      <c r="B77" s="642" t="s">
        <v>23</v>
      </c>
      <c r="C77" s="642">
        <v>6.3</v>
      </c>
      <c r="D77" s="650">
        <v>75</v>
      </c>
      <c r="E77" s="644">
        <v>6.29</v>
      </c>
      <c r="F77" s="108"/>
      <c r="G77" s="115"/>
      <c r="H77" s="115"/>
      <c r="I77" s="116"/>
      <c r="J77" s="142" t="s">
        <v>517</v>
      </c>
      <c r="K77" s="118">
        <v>10</v>
      </c>
      <c r="L77" s="116">
        <v>0.05</v>
      </c>
      <c r="M77" s="119" t="s">
        <v>448</v>
      </c>
    </row>
    <row r="78" spans="1:13" ht="13.5" thickBot="1">
      <c r="A78" s="638"/>
      <c r="B78" s="649"/>
      <c r="C78" s="649"/>
      <c r="D78" s="650"/>
      <c r="E78" s="651"/>
      <c r="F78" s="138"/>
      <c r="G78" s="124"/>
      <c r="H78" s="124"/>
      <c r="I78" s="126"/>
      <c r="J78" s="148" t="s">
        <v>518</v>
      </c>
      <c r="K78" s="125">
        <v>56</v>
      </c>
      <c r="L78" s="126">
        <v>0.05</v>
      </c>
      <c r="M78" s="140" t="s">
        <v>448</v>
      </c>
    </row>
    <row r="79" spans="1:13" ht="12.75">
      <c r="A79" s="628" t="s">
        <v>519</v>
      </c>
      <c r="B79" s="657" t="s">
        <v>22</v>
      </c>
      <c r="C79" s="657">
        <v>6.3</v>
      </c>
      <c r="D79" s="663">
        <v>165</v>
      </c>
      <c r="E79" s="659">
        <v>6.33</v>
      </c>
      <c r="F79" s="106"/>
      <c r="G79" s="109"/>
      <c r="H79" s="109"/>
      <c r="I79" s="110"/>
      <c r="J79" s="141" t="s">
        <v>520</v>
      </c>
      <c r="K79" s="112">
        <v>0</v>
      </c>
      <c r="L79" s="110">
        <v>0.02</v>
      </c>
      <c r="M79" s="113" t="s">
        <v>111</v>
      </c>
    </row>
    <row r="80" spans="1:13" ht="12.75">
      <c r="A80" s="637"/>
      <c r="B80" s="649"/>
      <c r="C80" s="649"/>
      <c r="D80" s="666"/>
      <c r="E80" s="651"/>
      <c r="F80" s="145"/>
      <c r="G80" s="120"/>
      <c r="H80" s="120"/>
      <c r="I80" s="122"/>
      <c r="J80" s="146" t="s">
        <v>521</v>
      </c>
      <c r="K80" s="121">
        <v>3</v>
      </c>
      <c r="L80" s="122">
        <v>5.1</v>
      </c>
      <c r="M80" s="147" t="s">
        <v>448</v>
      </c>
    </row>
    <row r="81" spans="1:13" ht="12.75">
      <c r="A81" s="637"/>
      <c r="B81" s="649"/>
      <c r="C81" s="649"/>
      <c r="D81" s="650"/>
      <c r="E81" s="651"/>
      <c r="F81" s="145"/>
      <c r="G81" s="120"/>
      <c r="H81" s="120"/>
      <c r="I81" s="122"/>
      <c r="J81" s="146" t="s">
        <v>522</v>
      </c>
      <c r="K81" s="121">
        <v>8</v>
      </c>
      <c r="L81" s="122">
        <v>0.07</v>
      </c>
      <c r="M81" s="147" t="s">
        <v>448</v>
      </c>
    </row>
    <row r="82" spans="1:13" ht="12.75">
      <c r="A82" s="637"/>
      <c r="B82" s="649"/>
      <c r="C82" s="649"/>
      <c r="D82" s="650"/>
      <c r="E82" s="651"/>
      <c r="F82" s="145"/>
      <c r="G82" s="120"/>
      <c r="H82" s="120"/>
      <c r="I82" s="122"/>
      <c r="J82" s="142" t="s">
        <v>523</v>
      </c>
      <c r="K82" s="118">
        <v>15</v>
      </c>
      <c r="L82" s="116">
        <v>0.075</v>
      </c>
      <c r="M82" s="119" t="s">
        <v>448</v>
      </c>
    </row>
    <row r="83" spans="1:13" ht="12.75">
      <c r="A83" s="629"/>
      <c r="B83" s="639"/>
      <c r="C83" s="639"/>
      <c r="D83" s="640"/>
      <c r="E83" s="641"/>
      <c r="F83" s="108"/>
      <c r="G83" s="115"/>
      <c r="H83" s="115"/>
      <c r="I83" s="116"/>
      <c r="J83" s="142" t="s">
        <v>524</v>
      </c>
      <c r="K83" s="118">
        <v>142</v>
      </c>
      <c r="L83" s="116">
        <v>5.1</v>
      </c>
      <c r="M83" s="119" t="s">
        <v>448</v>
      </c>
    </row>
    <row r="84" spans="1:13" ht="12.75">
      <c r="A84" s="629"/>
      <c r="B84" s="642" t="s">
        <v>23</v>
      </c>
      <c r="C84" s="642">
        <v>6.3</v>
      </c>
      <c r="D84" s="665">
        <v>175</v>
      </c>
      <c r="E84" s="651">
        <v>6.27</v>
      </c>
      <c r="F84" s="108"/>
      <c r="G84" s="115"/>
      <c r="H84" s="115"/>
      <c r="I84" s="116"/>
      <c r="J84" s="142" t="s">
        <v>525</v>
      </c>
      <c r="K84" s="118">
        <v>0</v>
      </c>
      <c r="L84" s="116">
        <v>0.02</v>
      </c>
      <c r="M84" s="119" t="s">
        <v>111</v>
      </c>
    </row>
    <row r="85" spans="1:13" ht="12.75">
      <c r="A85" s="638"/>
      <c r="B85" s="649"/>
      <c r="C85" s="649"/>
      <c r="D85" s="666"/>
      <c r="E85" s="651"/>
      <c r="F85" s="138"/>
      <c r="G85" s="124"/>
      <c r="H85" s="124"/>
      <c r="I85" s="126"/>
      <c r="J85" s="142" t="s">
        <v>526</v>
      </c>
      <c r="K85" s="118">
        <v>6</v>
      </c>
      <c r="L85" s="116">
        <v>5.2</v>
      </c>
      <c r="M85" s="147" t="s">
        <v>448</v>
      </c>
    </row>
    <row r="86" spans="1:13" ht="12.75">
      <c r="A86" s="638"/>
      <c r="B86" s="649"/>
      <c r="C86" s="649"/>
      <c r="D86" s="650"/>
      <c r="E86" s="651"/>
      <c r="F86" s="138"/>
      <c r="G86" s="124"/>
      <c r="H86" s="124"/>
      <c r="I86" s="126"/>
      <c r="J86" s="142" t="s">
        <v>527</v>
      </c>
      <c r="K86" s="118">
        <v>1</v>
      </c>
      <c r="L86" s="116">
        <v>0.06</v>
      </c>
      <c r="M86" s="119" t="s">
        <v>448</v>
      </c>
    </row>
    <row r="87" spans="1:13" ht="12.75">
      <c r="A87" s="638"/>
      <c r="B87" s="649"/>
      <c r="C87" s="649"/>
      <c r="D87" s="650"/>
      <c r="E87" s="651"/>
      <c r="F87" s="138"/>
      <c r="G87" s="124"/>
      <c r="H87" s="124"/>
      <c r="I87" s="126"/>
      <c r="J87" s="142" t="s">
        <v>528</v>
      </c>
      <c r="K87" s="118">
        <v>44</v>
      </c>
      <c r="L87" s="116">
        <v>0.065</v>
      </c>
      <c r="M87" s="119" t="s">
        <v>448</v>
      </c>
    </row>
    <row r="88" spans="1:13" ht="13.5" thickBot="1">
      <c r="A88" s="630"/>
      <c r="B88" s="660"/>
      <c r="C88" s="660"/>
      <c r="D88" s="661"/>
      <c r="E88" s="662"/>
      <c r="F88" s="107"/>
      <c r="G88" s="130"/>
      <c r="H88" s="130"/>
      <c r="I88" s="131"/>
      <c r="J88" s="143" t="s">
        <v>529</v>
      </c>
      <c r="K88" s="127">
        <v>127</v>
      </c>
      <c r="L88" s="128">
        <v>5.1</v>
      </c>
      <c r="M88" s="144" t="s">
        <v>448</v>
      </c>
    </row>
    <row r="89" spans="1:13" ht="12.75">
      <c r="A89" s="637" t="s">
        <v>530</v>
      </c>
      <c r="B89" s="649" t="s">
        <v>22</v>
      </c>
      <c r="C89" s="649">
        <v>10</v>
      </c>
      <c r="D89" s="650">
        <v>394</v>
      </c>
      <c r="E89" s="651">
        <v>6.36</v>
      </c>
      <c r="F89" s="145"/>
      <c r="G89" s="120"/>
      <c r="H89" s="120"/>
      <c r="I89" s="152"/>
      <c r="J89" s="146" t="s">
        <v>236</v>
      </c>
      <c r="K89" s="163">
        <v>0</v>
      </c>
      <c r="L89" s="122">
        <v>0</v>
      </c>
      <c r="M89" s="147" t="s">
        <v>448</v>
      </c>
    </row>
    <row r="90" spans="1:13" ht="12.75">
      <c r="A90" s="637"/>
      <c r="B90" s="649"/>
      <c r="C90" s="649"/>
      <c r="D90" s="650"/>
      <c r="E90" s="651"/>
      <c r="F90" s="145"/>
      <c r="G90" s="120"/>
      <c r="H90" s="120"/>
      <c r="I90" s="152"/>
      <c r="J90" s="146" t="s">
        <v>531</v>
      </c>
      <c r="K90" s="136">
        <v>32</v>
      </c>
      <c r="L90" s="116">
        <v>0.69</v>
      </c>
      <c r="M90" s="147" t="s">
        <v>448</v>
      </c>
    </row>
    <row r="91" spans="1:13" ht="12.75">
      <c r="A91" s="637"/>
      <c r="B91" s="649"/>
      <c r="C91" s="649"/>
      <c r="D91" s="650"/>
      <c r="E91" s="651"/>
      <c r="F91" s="145"/>
      <c r="G91" s="120"/>
      <c r="H91" s="120"/>
      <c r="I91" s="152"/>
      <c r="J91" s="146" t="s">
        <v>532</v>
      </c>
      <c r="K91" s="163">
        <v>41</v>
      </c>
      <c r="L91" s="122">
        <v>0.8</v>
      </c>
      <c r="M91" s="147" t="s">
        <v>533</v>
      </c>
    </row>
    <row r="92" spans="1:13" ht="12.75">
      <c r="A92" s="637"/>
      <c r="B92" s="649"/>
      <c r="C92" s="649"/>
      <c r="D92" s="650"/>
      <c r="E92" s="651"/>
      <c r="F92" s="145"/>
      <c r="G92" s="120"/>
      <c r="H92" s="120"/>
      <c r="I92" s="152"/>
      <c r="J92" s="146" t="s">
        <v>534</v>
      </c>
      <c r="K92" s="163">
        <v>119</v>
      </c>
      <c r="L92" s="122">
        <v>4.73</v>
      </c>
      <c r="M92" s="147" t="s">
        <v>448</v>
      </c>
    </row>
    <row r="93" spans="1:13" ht="12.75">
      <c r="A93" s="637"/>
      <c r="B93" s="649"/>
      <c r="C93" s="649"/>
      <c r="D93" s="650"/>
      <c r="E93" s="651"/>
      <c r="F93" s="145"/>
      <c r="G93" s="120"/>
      <c r="H93" s="120"/>
      <c r="I93" s="152"/>
      <c r="J93" s="142" t="s">
        <v>535</v>
      </c>
      <c r="K93" s="136">
        <v>0</v>
      </c>
      <c r="L93" s="116"/>
      <c r="M93" s="119" t="s">
        <v>111</v>
      </c>
    </row>
    <row r="94" spans="1:13" ht="12.75">
      <c r="A94" s="637"/>
      <c r="B94" s="649"/>
      <c r="C94" s="649"/>
      <c r="D94" s="650"/>
      <c r="E94" s="651"/>
      <c r="F94" s="145"/>
      <c r="G94" s="120"/>
      <c r="H94" s="120"/>
      <c r="I94" s="152"/>
      <c r="J94" s="142" t="s">
        <v>536</v>
      </c>
      <c r="K94" s="136">
        <v>47</v>
      </c>
      <c r="L94" s="116">
        <v>2.285</v>
      </c>
      <c r="M94" s="119" t="s">
        <v>448</v>
      </c>
    </row>
    <row r="95" spans="1:13" ht="12.75">
      <c r="A95" s="637"/>
      <c r="B95" s="649"/>
      <c r="C95" s="649"/>
      <c r="D95" s="650"/>
      <c r="E95" s="651"/>
      <c r="F95" s="145"/>
      <c r="G95" s="120"/>
      <c r="H95" s="120"/>
      <c r="I95" s="152"/>
      <c r="J95" s="142" t="s">
        <v>537</v>
      </c>
      <c r="K95" s="136">
        <v>20</v>
      </c>
      <c r="L95" s="116">
        <v>4.825</v>
      </c>
      <c r="M95" s="119" t="s">
        <v>448</v>
      </c>
    </row>
    <row r="96" spans="1:13" ht="12.75">
      <c r="A96" s="637"/>
      <c r="B96" s="649"/>
      <c r="C96" s="649"/>
      <c r="D96" s="640"/>
      <c r="E96" s="651"/>
      <c r="F96" s="145"/>
      <c r="G96" s="120"/>
      <c r="H96" s="120"/>
      <c r="I96" s="152"/>
      <c r="J96" s="142" t="s">
        <v>538</v>
      </c>
      <c r="K96" s="136">
        <v>140</v>
      </c>
      <c r="L96" s="116">
        <v>4.825</v>
      </c>
      <c r="M96" s="119" t="s">
        <v>480</v>
      </c>
    </row>
    <row r="97" spans="1:13" ht="12.75">
      <c r="A97" s="629"/>
      <c r="B97" s="642" t="s">
        <v>23</v>
      </c>
      <c r="C97" s="642">
        <v>10</v>
      </c>
      <c r="D97" s="650">
        <v>373</v>
      </c>
      <c r="E97" s="644">
        <v>0</v>
      </c>
      <c r="F97" s="108"/>
      <c r="G97" s="115"/>
      <c r="H97" s="115"/>
      <c r="I97" s="155"/>
      <c r="J97" s="142" t="s">
        <v>539</v>
      </c>
      <c r="K97" s="136">
        <v>70</v>
      </c>
      <c r="L97" s="116">
        <v>2.285</v>
      </c>
      <c r="M97" s="119" t="s">
        <v>448</v>
      </c>
    </row>
    <row r="98" spans="1:13" ht="12.75">
      <c r="A98" s="638"/>
      <c r="B98" s="649"/>
      <c r="C98" s="649"/>
      <c r="D98" s="650"/>
      <c r="E98" s="651"/>
      <c r="F98" s="138"/>
      <c r="G98" s="124"/>
      <c r="H98" s="124"/>
      <c r="I98" s="158"/>
      <c r="J98" s="142" t="s">
        <v>540</v>
      </c>
      <c r="K98" s="136">
        <v>1</v>
      </c>
      <c r="L98" s="116">
        <v>0.8</v>
      </c>
      <c r="M98" s="119" t="s">
        <v>533</v>
      </c>
    </row>
    <row r="99" spans="1:13" ht="12.75">
      <c r="A99" s="638"/>
      <c r="B99" s="649"/>
      <c r="C99" s="649"/>
      <c r="D99" s="650"/>
      <c r="E99" s="651"/>
      <c r="F99" s="138"/>
      <c r="G99" s="124"/>
      <c r="H99" s="124"/>
      <c r="I99" s="158"/>
      <c r="J99" s="142" t="s">
        <v>541</v>
      </c>
      <c r="K99" s="136">
        <v>33</v>
      </c>
      <c r="L99" s="116">
        <v>0.54</v>
      </c>
      <c r="M99" s="119" t="s">
        <v>448</v>
      </c>
    </row>
    <row r="100" spans="1:13" ht="12.75">
      <c r="A100" s="638"/>
      <c r="B100" s="649"/>
      <c r="C100" s="649"/>
      <c r="D100" s="650"/>
      <c r="E100" s="651"/>
      <c r="F100" s="138"/>
      <c r="G100" s="124"/>
      <c r="H100" s="124"/>
      <c r="I100" s="158"/>
      <c r="J100" s="142" t="s">
        <v>542</v>
      </c>
      <c r="K100" s="136">
        <v>126</v>
      </c>
      <c r="L100" s="116">
        <v>4.73</v>
      </c>
      <c r="M100" s="119" t="s">
        <v>448</v>
      </c>
    </row>
    <row r="101" spans="1:13" ht="12.75">
      <c r="A101" s="638"/>
      <c r="B101" s="649"/>
      <c r="C101" s="649"/>
      <c r="D101" s="650"/>
      <c r="E101" s="651"/>
      <c r="F101" s="138"/>
      <c r="G101" s="124"/>
      <c r="H101" s="124"/>
      <c r="I101" s="158"/>
      <c r="J101" s="142" t="s">
        <v>543</v>
      </c>
      <c r="K101" s="136">
        <v>0</v>
      </c>
      <c r="L101" s="116">
        <v>0</v>
      </c>
      <c r="M101" s="119" t="s">
        <v>448</v>
      </c>
    </row>
    <row r="102" spans="1:13" ht="12.75">
      <c r="A102" s="638"/>
      <c r="B102" s="649"/>
      <c r="C102" s="649"/>
      <c r="D102" s="650"/>
      <c r="E102" s="651"/>
      <c r="F102" s="138"/>
      <c r="G102" s="124"/>
      <c r="H102" s="124"/>
      <c r="I102" s="158"/>
      <c r="J102" s="142" t="s">
        <v>544</v>
      </c>
      <c r="K102" s="136">
        <v>0</v>
      </c>
      <c r="L102" s="116"/>
      <c r="M102" s="119" t="s">
        <v>111</v>
      </c>
    </row>
    <row r="103" spans="1:13" ht="13.5" thickBot="1">
      <c r="A103" s="638"/>
      <c r="B103" s="649"/>
      <c r="C103" s="649"/>
      <c r="D103" s="650"/>
      <c r="E103" s="651"/>
      <c r="F103" s="138"/>
      <c r="G103" s="124"/>
      <c r="H103" s="124"/>
      <c r="I103" s="158"/>
      <c r="J103" s="164" t="s">
        <v>545</v>
      </c>
      <c r="K103" s="165">
        <v>143</v>
      </c>
      <c r="L103" s="114">
        <v>0.4</v>
      </c>
      <c r="M103" s="140" t="s">
        <v>480</v>
      </c>
    </row>
    <row r="104" spans="1:13" ht="12.75">
      <c r="A104" s="628" t="s">
        <v>546</v>
      </c>
      <c r="B104" s="657" t="s">
        <v>22</v>
      </c>
      <c r="C104" s="657">
        <v>6.3</v>
      </c>
      <c r="D104" s="663">
        <v>83</v>
      </c>
      <c r="E104" s="659">
        <v>6.34</v>
      </c>
      <c r="F104" s="106"/>
      <c r="G104" s="109"/>
      <c r="H104" s="109"/>
      <c r="I104" s="149"/>
      <c r="J104" s="141" t="s">
        <v>547</v>
      </c>
      <c r="K104" s="166">
        <v>20</v>
      </c>
      <c r="L104" s="110">
        <v>2.96</v>
      </c>
      <c r="M104" s="113" t="s">
        <v>448</v>
      </c>
    </row>
    <row r="105" spans="1:13" ht="12.75">
      <c r="A105" s="637"/>
      <c r="B105" s="649"/>
      <c r="C105" s="649"/>
      <c r="D105" s="650"/>
      <c r="E105" s="651"/>
      <c r="F105" s="145"/>
      <c r="G105" s="120"/>
      <c r="H105" s="120"/>
      <c r="I105" s="152"/>
      <c r="J105" s="146" t="s">
        <v>548</v>
      </c>
      <c r="K105" s="163">
        <v>17</v>
      </c>
      <c r="L105" s="122">
        <v>2.95</v>
      </c>
      <c r="M105" s="147" t="s">
        <v>448</v>
      </c>
    </row>
    <row r="106" spans="1:13" ht="12.75">
      <c r="A106" s="637"/>
      <c r="B106" s="649"/>
      <c r="C106" s="649"/>
      <c r="D106" s="640"/>
      <c r="E106" s="651"/>
      <c r="F106" s="145"/>
      <c r="G106" s="120"/>
      <c r="H106" s="120"/>
      <c r="I106" s="152"/>
      <c r="J106" s="146" t="s">
        <v>549</v>
      </c>
      <c r="K106" s="163">
        <v>12</v>
      </c>
      <c r="L106" s="122">
        <v>9.6</v>
      </c>
      <c r="M106" s="147" t="s">
        <v>448</v>
      </c>
    </row>
    <row r="107" spans="1:13" ht="12.75">
      <c r="A107" s="629"/>
      <c r="B107" s="639"/>
      <c r="C107" s="639"/>
      <c r="D107" s="640"/>
      <c r="E107" s="641"/>
      <c r="F107" s="108"/>
      <c r="G107" s="115"/>
      <c r="H107" s="115"/>
      <c r="I107" s="155"/>
      <c r="J107" s="142" t="s">
        <v>550</v>
      </c>
      <c r="K107" s="136">
        <v>86</v>
      </c>
      <c r="L107" s="116"/>
      <c r="M107" s="119" t="s">
        <v>111</v>
      </c>
    </row>
    <row r="108" spans="1:13" ht="12.75">
      <c r="A108" s="629"/>
      <c r="B108" s="642" t="s">
        <v>23</v>
      </c>
      <c r="C108" s="642">
        <v>6.3</v>
      </c>
      <c r="D108" s="664">
        <v>164</v>
      </c>
      <c r="E108" s="644">
        <v>6.28</v>
      </c>
      <c r="F108" s="108"/>
      <c r="G108" s="115"/>
      <c r="H108" s="115"/>
      <c r="I108" s="155"/>
      <c r="J108" s="142" t="s">
        <v>259</v>
      </c>
      <c r="K108" s="136">
        <v>30</v>
      </c>
      <c r="L108" s="116">
        <v>2.96</v>
      </c>
      <c r="M108" s="119" t="s">
        <v>448</v>
      </c>
    </row>
    <row r="109" spans="1:13" ht="12.75">
      <c r="A109" s="638"/>
      <c r="B109" s="649"/>
      <c r="C109" s="649"/>
      <c r="D109" s="650"/>
      <c r="E109" s="651"/>
      <c r="F109" s="138"/>
      <c r="G109" s="124"/>
      <c r="H109" s="124"/>
      <c r="I109" s="158"/>
      <c r="J109" s="142" t="s">
        <v>551</v>
      </c>
      <c r="K109" s="136">
        <v>25</v>
      </c>
      <c r="L109" s="116">
        <v>9.51</v>
      </c>
      <c r="M109" s="119" t="s">
        <v>448</v>
      </c>
    </row>
    <row r="110" spans="1:13" ht="12.75">
      <c r="A110" s="638"/>
      <c r="B110" s="649"/>
      <c r="C110" s="649"/>
      <c r="D110" s="650"/>
      <c r="E110" s="651"/>
      <c r="F110" s="138"/>
      <c r="G110" s="124"/>
      <c r="H110" s="124"/>
      <c r="I110" s="158"/>
      <c r="J110" s="142" t="s">
        <v>261</v>
      </c>
      <c r="K110" s="136">
        <v>114</v>
      </c>
      <c r="L110" s="116">
        <v>2.95</v>
      </c>
      <c r="M110" s="119" t="s">
        <v>448</v>
      </c>
    </row>
    <row r="111" spans="1:13" ht="13.5" thickBot="1">
      <c r="A111" s="630"/>
      <c r="B111" s="660"/>
      <c r="C111" s="660"/>
      <c r="D111" s="661"/>
      <c r="E111" s="662"/>
      <c r="F111" s="107"/>
      <c r="G111" s="130"/>
      <c r="H111" s="130"/>
      <c r="I111" s="159"/>
      <c r="J111" s="160" t="s">
        <v>260</v>
      </c>
      <c r="K111" s="137">
        <v>61</v>
      </c>
      <c r="L111" s="131"/>
      <c r="M111" s="134" t="s">
        <v>111</v>
      </c>
    </row>
    <row r="112" spans="1:13" ht="12.75">
      <c r="A112" s="637" t="s">
        <v>552</v>
      </c>
      <c r="B112" s="667" t="s">
        <v>22</v>
      </c>
      <c r="C112" s="639">
        <v>10</v>
      </c>
      <c r="D112" s="640">
        <v>205</v>
      </c>
      <c r="E112" s="641">
        <v>6.46</v>
      </c>
      <c r="F112" s="167"/>
      <c r="G112" s="120"/>
      <c r="H112" s="120"/>
      <c r="I112" s="152"/>
      <c r="J112" s="146" t="s">
        <v>553</v>
      </c>
      <c r="K112" s="163">
        <v>74</v>
      </c>
      <c r="L112" s="122">
        <v>8.102</v>
      </c>
      <c r="M112" s="147" t="s">
        <v>448</v>
      </c>
    </row>
    <row r="113" spans="1:13" ht="12.75">
      <c r="A113" s="637"/>
      <c r="B113" s="652"/>
      <c r="C113" s="632"/>
      <c r="D113" s="634"/>
      <c r="E113" s="636"/>
      <c r="F113" s="167"/>
      <c r="G113" s="120"/>
      <c r="H113" s="120"/>
      <c r="I113" s="152"/>
      <c r="J113" s="146" t="s">
        <v>554</v>
      </c>
      <c r="K113" s="163">
        <v>26</v>
      </c>
      <c r="L113" s="122">
        <v>1.461</v>
      </c>
      <c r="M113" s="147" t="s">
        <v>448</v>
      </c>
    </row>
    <row r="114" spans="1:13" ht="12.75">
      <c r="A114" s="637"/>
      <c r="B114" s="652"/>
      <c r="C114" s="632"/>
      <c r="D114" s="634"/>
      <c r="E114" s="636"/>
      <c r="F114" s="167"/>
      <c r="G114" s="120"/>
      <c r="H114" s="120"/>
      <c r="I114" s="152"/>
      <c r="J114" s="146" t="s">
        <v>555</v>
      </c>
      <c r="K114" s="163">
        <v>45</v>
      </c>
      <c r="L114" s="122">
        <v>11.262</v>
      </c>
      <c r="M114" s="147" t="s">
        <v>448</v>
      </c>
    </row>
    <row r="115" spans="1:13" ht="12.75">
      <c r="A115" s="629"/>
      <c r="B115" s="652"/>
      <c r="C115" s="632"/>
      <c r="D115" s="634"/>
      <c r="E115" s="636"/>
      <c r="F115" s="168"/>
      <c r="G115" s="115"/>
      <c r="H115" s="115"/>
      <c r="I115" s="155"/>
      <c r="J115" s="146" t="s">
        <v>556</v>
      </c>
      <c r="K115" s="136">
        <v>0</v>
      </c>
      <c r="L115" s="116"/>
      <c r="M115" s="119" t="s">
        <v>111</v>
      </c>
    </row>
    <row r="116" spans="1:13" ht="12.75">
      <c r="A116" s="629"/>
      <c r="B116" s="652"/>
      <c r="C116" s="632"/>
      <c r="D116" s="634"/>
      <c r="E116" s="636"/>
      <c r="F116" s="168"/>
      <c r="G116" s="115"/>
      <c r="H116" s="115"/>
      <c r="I116" s="155"/>
      <c r="J116" s="142" t="s">
        <v>557</v>
      </c>
      <c r="K116" s="136">
        <v>59</v>
      </c>
      <c r="L116" s="116">
        <v>12.226</v>
      </c>
      <c r="M116" s="147" t="s">
        <v>448</v>
      </c>
    </row>
    <row r="117" spans="1:13" ht="12.75">
      <c r="A117" s="629"/>
      <c r="B117" s="652" t="s">
        <v>23</v>
      </c>
      <c r="C117" s="632">
        <v>10</v>
      </c>
      <c r="D117" s="640">
        <v>144</v>
      </c>
      <c r="E117" s="636">
        <v>6.35</v>
      </c>
      <c r="F117" s="168"/>
      <c r="G117" s="115"/>
      <c r="H117" s="115"/>
      <c r="I117" s="155"/>
      <c r="J117" s="142" t="s">
        <v>558</v>
      </c>
      <c r="K117" s="136">
        <v>30</v>
      </c>
      <c r="L117" s="116">
        <v>8.275</v>
      </c>
      <c r="M117" s="119" t="s">
        <v>448</v>
      </c>
    </row>
    <row r="118" spans="1:13" ht="12.75">
      <c r="A118" s="629"/>
      <c r="B118" s="652"/>
      <c r="C118" s="632"/>
      <c r="D118" s="634"/>
      <c r="E118" s="636"/>
      <c r="F118" s="168"/>
      <c r="G118" s="115"/>
      <c r="H118" s="115"/>
      <c r="I118" s="155"/>
      <c r="J118" s="142" t="s">
        <v>559</v>
      </c>
      <c r="K118" s="136">
        <v>53</v>
      </c>
      <c r="L118" s="116">
        <v>11.312</v>
      </c>
      <c r="M118" s="119" t="s">
        <v>448</v>
      </c>
    </row>
    <row r="119" spans="1:13" ht="12.75">
      <c r="A119" s="638"/>
      <c r="B119" s="652"/>
      <c r="C119" s="632"/>
      <c r="D119" s="634"/>
      <c r="E119" s="636"/>
      <c r="F119" s="169"/>
      <c r="G119" s="124"/>
      <c r="H119" s="124"/>
      <c r="I119" s="158"/>
      <c r="J119" s="142" t="s">
        <v>560</v>
      </c>
      <c r="K119" s="136">
        <v>18</v>
      </c>
      <c r="L119" s="116">
        <v>1.443</v>
      </c>
      <c r="M119" s="119" t="s">
        <v>448</v>
      </c>
    </row>
    <row r="120" spans="1:13" ht="12.75">
      <c r="A120" s="638"/>
      <c r="B120" s="652"/>
      <c r="C120" s="632"/>
      <c r="D120" s="634"/>
      <c r="E120" s="636"/>
      <c r="F120" s="169"/>
      <c r="G120" s="124"/>
      <c r="H120" s="124"/>
      <c r="I120" s="158"/>
      <c r="J120" s="142" t="s">
        <v>561</v>
      </c>
      <c r="K120" s="136">
        <v>85</v>
      </c>
      <c r="L120" s="116"/>
      <c r="M120" s="119" t="s">
        <v>111</v>
      </c>
    </row>
    <row r="121" spans="1:13" ht="13.5" thickBot="1">
      <c r="A121" s="638"/>
      <c r="B121" s="653"/>
      <c r="C121" s="642"/>
      <c r="D121" s="643"/>
      <c r="E121" s="644"/>
      <c r="F121" s="169"/>
      <c r="G121" s="124"/>
      <c r="H121" s="124"/>
      <c r="I121" s="158"/>
      <c r="J121" s="148" t="s">
        <v>562</v>
      </c>
      <c r="K121" s="170">
        <v>48</v>
      </c>
      <c r="L121" s="126">
        <v>12.2</v>
      </c>
      <c r="M121" s="140" t="s">
        <v>448</v>
      </c>
    </row>
    <row r="122" spans="1:13" ht="12.75">
      <c r="A122" s="106"/>
      <c r="B122" s="109"/>
      <c r="C122" s="109"/>
      <c r="D122" s="109"/>
      <c r="E122" s="110"/>
      <c r="F122" s="654" t="s">
        <v>563</v>
      </c>
      <c r="G122" s="657" t="s">
        <v>564</v>
      </c>
      <c r="H122" s="658">
        <v>16</v>
      </c>
      <c r="I122" s="659">
        <v>6.26</v>
      </c>
      <c r="J122" s="141" t="s">
        <v>565</v>
      </c>
      <c r="K122" s="112">
        <v>0</v>
      </c>
      <c r="L122" s="110">
        <v>0.37</v>
      </c>
      <c r="M122" s="113" t="s">
        <v>566</v>
      </c>
    </row>
    <row r="123" spans="1:13" ht="12.75">
      <c r="A123" s="108"/>
      <c r="B123" s="115"/>
      <c r="C123" s="115"/>
      <c r="D123" s="115"/>
      <c r="E123" s="116"/>
      <c r="F123" s="655"/>
      <c r="G123" s="649"/>
      <c r="H123" s="650"/>
      <c r="I123" s="651"/>
      <c r="J123" s="142" t="s">
        <v>567</v>
      </c>
      <c r="K123" s="118">
        <v>0</v>
      </c>
      <c r="L123" s="116">
        <v>0.36</v>
      </c>
      <c r="M123" s="119" t="s">
        <v>568</v>
      </c>
    </row>
    <row r="124" spans="1:13" ht="12.75">
      <c r="A124" s="108"/>
      <c r="B124" s="115"/>
      <c r="C124" s="115"/>
      <c r="D124" s="115"/>
      <c r="E124" s="116"/>
      <c r="F124" s="655"/>
      <c r="G124" s="649"/>
      <c r="H124" s="650"/>
      <c r="I124" s="651"/>
      <c r="J124" s="142" t="s">
        <v>569</v>
      </c>
      <c r="K124" s="118">
        <v>1</v>
      </c>
      <c r="L124" s="116">
        <v>0.42</v>
      </c>
      <c r="M124" s="119" t="s">
        <v>492</v>
      </c>
    </row>
    <row r="125" spans="1:13" ht="12.75">
      <c r="A125" s="108"/>
      <c r="B125" s="115"/>
      <c r="C125" s="115"/>
      <c r="D125" s="115"/>
      <c r="E125" s="116"/>
      <c r="F125" s="655"/>
      <c r="G125" s="649"/>
      <c r="H125" s="650"/>
      <c r="I125" s="651"/>
      <c r="J125" s="142" t="s">
        <v>570</v>
      </c>
      <c r="K125" s="118">
        <v>15</v>
      </c>
      <c r="L125" s="116">
        <v>0.37</v>
      </c>
      <c r="M125" s="119" t="s">
        <v>566</v>
      </c>
    </row>
    <row r="126" spans="1:13" ht="12.75">
      <c r="A126" s="108"/>
      <c r="B126" s="115"/>
      <c r="C126" s="115"/>
      <c r="D126" s="115"/>
      <c r="E126" s="116"/>
      <c r="F126" s="655"/>
      <c r="G126" s="649"/>
      <c r="H126" s="650"/>
      <c r="I126" s="651"/>
      <c r="J126" s="142" t="s">
        <v>571</v>
      </c>
      <c r="K126" s="118">
        <v>0</v>
      </c>
      <c r="L126" s="116">
        <v>0.36</v>
      </c>
      <c r="M126" s="119" t="s">
        <v>568</v>
      </c>
    </row>
    <row r="127" spans="1:13" ht="12.75">
      <c r="A127" s="108"/>
      <c r="B127" s="115"/>
      <c r="C127" s="115"/>
      <c r="D127" s="115"/>
      <c r="E127" s="116"/>
      <c r="F127" s="655"/>
      <c r="G127" s="649"/>
      <c r="H127" s="650"/>
      <c r="I127" s="651"/>
      <c r="J127" s="142" t="s">
        <v>572</v>
      </c>
      <c r="K127" s="118">
        <v>0</v>
      </c>
      <c r="L127" s="116">
        <v>0.37</v>
      </c>
      <c r="M127" s="119" t="s">
        <v>568</v>
      </c>
    </row>
    <row r="128" spans="1:13" ht="12.75">
      <c r="A128" s="108"/>
      <c r="B128" s="115"/>
      <c r="C128" s="115"/>
      <c r="D128" s="115"/>
      <c r="E128" s="116"/>
      <c r="F128" s="655"/>
      <c r="G128" s="649"/>
      <c r="H128" s="650"/>
      <c r="I128" s="651"/>
      <c r="J128" s="142" t="s">
        <v>573</v>
      </c>
      <c r="K128" s="118">
        <v>0</v>
      </c>
      <c r="L128" s="116">
        <v>0.03</v>
      </c>
      <c r="M128" s="119" t="s">
        <v>492</v>
      </c>
    </row>
    <row r="129" spans="1:13" ht="12.75">
      <c r="A129" s="108"/>
      <c r="B129" s="115"/>
      <c r="C129" s="115"/>
      <c r="D129" s="115"/>
      <c r="E129" s="116"/>
      <c r="F129" s="655"/>
      <c r="G129" s="639"/>
      <c r="H129" s="640"/>
      <c r="I129" s="641"/>
      <c r="J129" s="142" t="s">
        <v>574</v>
      </c>
      <c r="K129" s="118">
        <v>0</v>
      </c>
      <c r="L129" s="116">
        <v>0.2</v>
      </c>
      <c r="M129" s="119" t="s">
        <v>492</v>
      </c>
    </row>
    <row r="130" spans="1:13" ht="12.75">
      <c r="A130" s="108"/>
      <c r="B130" s="115"/>
      <c r="C130" s="115"/>
      <c r="D130" s="115"/>
      <c r="E130" s="116"/>
      <c r="F130" s="655"/>
      <c r="G130" s="642" t="s">
        <v>575</v>
      </c>
      <c r="H130" s="650">
        <v>4</v>
      </c>
      <c r="I130" s="644">
        <v>6.25</v>
      </c>
      <c r="J130" s="142" t="s">
        <v>576</v>
      </c>
      <c r="K130" s="118">
        <v>0</v>
      </c>
      <c r="L130" s="116">
        <v>0.37</v>
      </c>
      <c r="M130" s="119" t="s">
        <v>566</v>
      </c>
    </row>
    <row r="131" spans="1:13" ht="12.75">
      <c r="A131" s="108"/>
      <c r="B131" s="115"/>
      <c r="C131" s="115"/>
      <c r="D131" s="115"/>
      <c r="E131" s="116"/>
      <c r="F131" s="655"/>
      <c r="G131" s="649"/>
      <c r="H131" s="650"/>
      <c r="I131" s="651"/>
      <c r="J131" s="142" t="s">
        <v>577</v>
      </c>
      <c r="K131" s="118">
        <v>0</v>
      </c>
      <c r="L131" s="116">
        <v>0.36</v>
      </c>
      <c r="M131" s="119" t="s">
        <v>566</v>
      </c>
    </row>
    <row r="132" spans="1:13" ht="12.75">
      <c r="A132" s="108"/>
      <c r="B132" s="115"/>
      <c r="C132" s="115"/>
      <c r="D132" s="115"/>
      <c r="E132" s="116"/>
      <c r="F132" s="655"/>
      <c r="G132" s="649"/>
      <c r="H132" s="650"/>
      <c r="I132" s="651"/>
      <c r="J132" s="142" t="s">
        <v>578</v>
      </c>
      <c r="K132" s="118">
        <v>2</v>
      </c>
      <c r="L132" s="116">
        <v>0.42</v>
      </c>
      <c r="M132" s="119" t="s">
        <v>492</v>
      </c>
    </row>
    <row r="133" spans="1:13" ht="12.75">
      <c r="A133" s="108"/>
      <c r="B133" s="115"/>
      <c r="C133" s="115"/>
      <c r="D133" s="115"/>
      <c r="E133" s="116"/>
      <c r="F133" s="655"/>
      <c r="G133" s="649"/>
      <c r="H133" s="650"/>
      <c r="I133" s="651"/>
      <c r="J133" s="142" t="s">
        <v>579</v>
      </c>
      <c r="K133" s="118">
        <v>0</v>
      </c>
      <c r="L133" s="116">
        <v>0.37</v>
      </c>
      <c r="M133" s="119" t="s">
        <v>566</v>
      </c>
    </row>
    <row r="134" spans="1:13" ht="12.75">
      <c r="A134" s="108"/>
      <c r="B134" s="115"/>
      <c r="C134" s="115"/>
      <c r="D134" s="115"/>
      <c r="E134" s="116"/>
      <c r="F134" s="655"/>
      <c r="G134" s="649"/>
      <c r="H134" s="650"/>
      <c r="I134" s="651"/>
      <c r="J134" s="142" t="s">
        <v>580</v>
      </c>
      <c r="K134" s="118">
        <v>0</v>
      </c>
      <c r="L134" s="116">
        <v>0.36</v>
      </c>
      <c r="M134" s="119" t="s">
        <v>566</v>
      </c>
    </row>
    <row r="135" spans="1:13" ht="12.75">
      <c r="A135" s="108"/>
      <c r="B135" s="115"/>
      <c r="C135" s="115"/>
      <c r="D135" s="115"/>
      <c r="E135" s="116"/>
      <c r="F135" s="655"/>
      <c r="G135" s="649"/>
      <c r="H135" s="650"/>
      <c r="I135" s="651"/>
      <c r="J135" s="142" t="s">
        <v>581</v>
      </c>
      <c r="K135" s="118">
        <v>0</v>
      </c>
      <c r="L135" s="116">
        <v>0.37</v>
      </c>
      <c r="M135" s="119" t="s">
        <v>566</v>
      </c>
    </row>
    <row r="136" spans="1:13" ht="12.75">
      <c r="A136" s="108"/>
      <c r="B136" s="115"/>
      <c r="C136" s="115"/>
      <c r="D136" s="115"/>
      <c r="E136" s="116"/>
      <c r="F136" s="655"/>
      <c r="G136" s="649"/>
      <c r="H136" s="650"/>
      <c r="I136" s="651"/>
      <c r="J136" s="142" t="s">
        <v>582</v>
      </c>
      <c r="K136" s="118">
        <v>2</v>
      </c>
      <c r="L136" s="116">
        <v>0.03</v>
      </c>
      <c r="M136" s="119" t="s">
        <v>492</v>
      </c>
    </row>
    <row r="137" spans="1:13" ht="13.5" thickBot="1">
      <c r="A137" s="107"/>
      <c r="B137" s="130"/>
      <c r="C137" s="130"/>
      <c r="D137" s="130"/>
      <c r="E137" s="131"/>
      <c r="F137" s="656"/>
      <c r="G137" s="660"/>
      <c r="H137" s="661"/>
      <c r="I137" s="662"/>
      <c r="J137" s="160" t="s">
        <v>583</v>
      </c>
      <c r="K137" s="133">
        <v>0</v>
      </c>
      <c r="L137" s="131">
        <v>0.195</v>
      </c>
      <c r="M137" s="134" t="s">
        <v>492</v>
      </c>
    </row>
    <row r="138" spans="1:13" ht="12.75">
      <c r="A138" s="145"/>
      <c r="B138" s="120"/>
      <c r="C138" s="120"/>
      <c r="D138" s="120"/>
      <c r="E138" s="122"/>
      <c r="F138" s="648" t="s">
        <v>584</v>
      </c>
      <c r="G138" s="649" t="s">
        <v>564</v>
      </c>
      <c r="H138" s="650">
        <v>9</v>
      </c>
      <c r="I138" s="651">
        <v>6.27</v>
      </c>
      <c r="J138" s="146" t="s">
        <v>585</v>
      </c>
      <c r="K138" s="121">
        <v>0</v>
      </c>
      <c r="L138" s="122">
        <v>0.17</v>
      </c>
      <c r="M138" s="147" t="s">
        <v>566</v>
      </c>
    </row>
    <row r="139" spans="1:13" ht="12.75">
      <c r="A139" s="108"/>
      <c r="B139" s="115"/>
      <c r="C139" s="115"/>
      <c r="D139" s="115"/>
      <c r="E139" s="116"/>
      <c r="F139" s="648"/>
      <c r="G139" s="649"/>
      <c r="H139" s="650"/>
      <c r="I139" s="651"/>
      <c r="J139" s="142" t="s">
        <v>586</v>
      </c>
      <c r="K139" s="118">
        <v>2</v>
      </c>
      <c r="L139" s="116">
        <v>0.32</v>
      </c>
      <c r="M139" s="119" t="s">
        <v>492</v>
      </c>
    </row>
    <row r="140" spans="1:13" ht="12.75">
      <c r="A140" s="108"/>
      <c r="B140" s="115"/>
      <c r="C140" s="115"/>
      <c r="D140" s="115"/>
      <c r="E140" s="116"/>
      <c r="F140" s="648"/>
      <c r="G140" s="649"/>
      <c r="H140" s="650"/>
      <c r="I140" s="651"/>
      <c r="J140" s="142" t="s">
        <v>587</v>
      </c>
      <c r="K140" s="118">
        <v>6</v>
      </c>
      <c r="L140" s="116">
        <v>0.19</v>
      </c>
      <c r="M140" s="119" t="s">
        <v>492</v>
      </c>
    </row>
    <row r="141" spans="1:13" ht="12.75">
      <c r="A141" s="108"/>
      <c r="B141" s="115"/>
      <c r="C141" s="115"/>
      <c r="D141" s="115"/>
      <c r="E141" s="116"/>
      <c r="F141" s="648"/>
      <c r="G141" s="649"/>
      <c r="H141" s="650"/>
      <c r="I141" s="651"/>
      <c r="J141" s="142" t="s">
        <v>588</v>
      </c>
      <c r="K141" s="118">
        <v>0</v>
      </c>
      <c r="L141" s="116">
        <v>0.17</v>
      </c>
      <c r="M141" s="119" t="s">
        <v>566</v>
      </c>
    </row>
    <row r="142" spans="1:13" ht="12.75">
      <c r="A142" s="108"/>
      <c r="B142" s="115"/>
      <c r="C142" s="115"/>
      <c r="D142" s="115"/>
      <c r="E142" s="116"/>
      <c r="F142" s="648"/>
      <c r="G142" s="639"/>
      <c r="H142" s="640"/>
      <c r="I142" s="641"/>
      <c r="J142" s="142" t="s">
        <v>589</v>
      </c>
      <c r="K142" s="118">
        <v>0</v>
      </c>
      <c r="L142" s="116">
        <v>0.3</v>
      </c>
      <c r="M142" s="119" t="s">
        <v>492</v>
      </c>
    </row>
    <row r="143" spans="1:13" ht="12.75">
      <c r="A143" s="108"/>
      <c r="B143" s="115"/>
      <c r="C143" s="115"/>
      <c r="D143" s="115"/>
      <c r="E143" s="116"/>
      <c r="F143" s="648"/>
      <c r="G143" s="639"/>
      <c r="H143" s="640"/>
      <c r="I143" s="641"/>
      <c r="J143" s="142" t="s">
        <v>590</v>
      </c>
      <c r="K143" s="121">
        <v>0</v>
      </c>
      <c r="L143" s="122">
        <v>0.015</v>
      </c>
      <c r="M143" s="147" t="s">
        <v>111</v>
      </c>
    </row>
    <row r="144" spans="1:13" ht="12.75">
      <c r="A144" s="108"/>
      <c r="B144" s="115"/>
      <c r="C144" s="115"/>
      <c r="D144" s="115"/>
      <c r="E144" s="116"/>
      <c r="F144" s="648"/>
      <c r="G144" s="642" t="s">
        <v>575</v>
      </c>
      <c r="H144" s="650">
        <v>36</v>
      </c>
      <c r="I144" s="644">
        <v>6.32</v>
      </c>
      <c r="J144" s="142" t="s">
        <v>591</v>
      </c>
      <c r="K144" s="121">
        <v>0</v>
      </c>
      <c r="L144" s="122">
        <v>0.015</v>
      </c>
      <c r="M144" s="147" t="s">
        <v>111</v>
      </c>
    </row>
    <row r="145" spans="1:13" ht="12.75">
      <c r="A145" s="108"/>
      <c r="B145" s="115"/>
      <c r="C145" s="115"/>
      <c r="D145" s="115"/>
      <c r="E145" s="116"/>
      <c r="F145" s="648"/>
      <c r="G145" s="642"/>
      <c r="H145" s="643"/>
      <c r="I145" s="644"/>
      <c r="J145" s="142" t="s">
        <v>592</v>
      </c>
      <c r="K145" s="118">
        <v>0</v>
      </c>
      <c r="L145" s="116">
        <v>0.17</v>
      </c>
      <c r="M145" s="119" t="s">
        <v>566</v>
      </c>
    </row>
    <row r="146" spans="1:13" ht="12.75">
      <c r="A146" s="108"/>
      <c r="B146" s="115"/>
      <c r="C146" s="115"/>
      <c r="D146" s="115"/>
      <c r="E146" s="116"/>
      <c r="F146" s="648"/>
      <c r="G146" s="649"/>
      <c r="H146" s="650"/>
      <c r="I146" s="651"/>
      <c r="J146" s="142" t="s">
        <v>593</v>
      </c>
      <c r="K146" s="118">
        <v>1</v>
      </c>
      <c r="L146" s="116">
        <v>0.3</v>
      </c>
      <c r="M146" s="119" t="s">
        <v>492</v>
      </c>
    </row>
    <row r="147" spans="1:13" ht="12.75">
      <c r="A147" s="108"/>
      <c r="B147" s="115"/>
      <c r="C147" s="115"/>
      <c r="D147" s="115"/>
      <c r="E147" s="116"/>
      <c r="F147" s="648"/>
      <c r="G147" s="649"/>
      <c r="H147" s="650"/>
      <c r="I147" s="651"/>
      <c r="J147" s="142" t="s">
        <v>594</v>
      </c>
      <c r="K147" s="118">
        <v>0</v>
      </c>
      <c r="L147" s="116">
        <v>0.17</v>
      </c>
      <c r="M147" s="119" t="s">
        <v>566</v>
      </c>
    </row>
    <row r="148" spans="1:13" ht="12.75">
      <c r="A148" s="108"/>
      <c r="B148" s="115"/>
      <c r="C148" s="115"/>
      <c r="D148" s="115"/>
      <c r="E148" s="116"/>
      <c r="F148" s="648"/>
      <c r="G148" s="649"/>
      <c r="H148" s="650"/>
      <c r="I148" s="651"/>
      <c r="J148" s="142" t="s">
        <v>595</v>
      </c>
      <c r="K148" s="118">
        <v>22</v>
      </c>
      <c r="L148" s="116">
        <v>0.19</v>
      </c>
      <c r="M148" s="119" t="s">
        <v>492</v>
      </c>
    </row>
    <row r="149" spans="1:13" ht="13.5" thickBot="1">
      <c r="A149" s="138"/>
      <c r="B149" s="124"/>
      <c r="C149" s="124"/>
      <c r="D149" s="124"/>
      <c r="E149" s="126"/>
      <c r="F149" s="648"/>
      <c r="G149" s="649"/>
      <c r="H149" s="650"/>
      <c r="I149" s="651"/>
      <c r="J149" s="148" t="s">
        <v>596</v>
      </c>
      <c r="K149" s="157">
        <v>13</v>
      </c>
      <c r="L149" s="171">
        <v>0.32</v>
      </c>
      <c r="M149" s="140" t="s">
        <v>492</v>
      </c>
    </row>
    <row r="150" spans="1:13" ht="12.75">
      <c r="A150" s="106"/>
      <c r="B150" s="109"/>
      <c r="C150" s="109"/>
      <c r="D150" s="109"/>
      <c r="E150" s="110"/>
      <c r="F150" s="628" t="s">
        <v>597</v>
      </c>
      <c r="G150" s="631" t="s">
        <v>564</v>
      </c>
      <c r="H150" s="633">
        <v>333</v>
      </c>
      <c r="I150" s="635">
        <v>6.2</v>
      </c>
      <c r="J150" s="141" t="s">
        <v>598</v>
      </c>
      <c r="K150" s="112">
        <v>10</v>
      </c>
      <c r="L150" s="110">
        <v>0.02</v>
      </c>
      <c r="M150" s="113" t="s">
        <v>492</v>
      </c>
    </row>
    <row r="151" spans="1:13" ht="12.75">
      <c r="A151" s="108"/>
      <c r="B151" s="115"/>
      <c r="C151" s="115"/>
      <c r="D151" s="115"/>
      <c r="E151" s="116"/>
      <c r="F151" s="629"/>
      <c r="G151" s="632"/>
      <c r="H151" s="634"/>
      <c r="I151" s="636"/>
      <c r="J151" s="142" t="s">
        <v>599</v>
      </c>
      <c r="K151" s="118">
        <v>169</v>
      </c>
      <c r="L151" s="116">
        <v>0.047</v>
      </c>
      <c r="M151" s="119" t="s">
        <v>566</v>
      </c>
    </row>
    <row r="152" spans="1:13" ht="12.75">
      <c r="A152" s="108"/>
      <c r="B152" s="115"/>
      <c r="C152" s="115"/>
      <c r="D152" s="115"/>
      <c r="E152" s="116"/>
      <c r="F152" s="629"/>
      <c r="G152" s="632"/>
      <c r="H152" s="634"/>
      <c r="I152" s="636"/>
      <c r="J152" s="142" t="s">
        <v>600</v>
      </c>
      <c r="K152" s="118">
        <v>165</v>
      </c>
      <c r="L152" s="116">
        <v>0.037</v>
      </c>
      <c r="M152" s="119" t="s">
        <v>566</v>
      </c>
    </row>
    <row r="153" spans="1:13" ht="12.75">
      <c r="A153" s="108"/>
      <c r="B153" s="115"/>
      <c r="C153" s="115"/>
      <c r="D153" s="115"/>
      <c r="E153" s="116"/>
      <c r="F153" s="629"/>
      <c r="G153" s="632" t="s">
        <v>575</v>
      </c>
      <c r="H153" s="640">
        <v>171</v>
      </c>
      <c r="I153" s="636">
        <v>6.2</v>
      </c>
      <c r="J153" s="142" t="s">
        <v>601</v>
      </c>
      <c r="K153" s="118">
        <v>0</v>
      </c>
      <c r="L153" s="116">
        <v>0.032</v>
      </c>
      <c r="M153" s="119" t="s">
        <v>566</v>
      </c>
    </row>
    <row r="154" spans="1:13" ht="12.75">
      <c r="A154" s="108"/>
      <c r="B154" s="115"/>
      <c r="C154" s="115"/>
      <c r="D154" s="115"/>
      <c r="E154" s="116"/>
      <c r="F154" s="629"/>
      <c r="G154" s="632"/>
      <c r="H154" s="634"/>
      <c r="I154" s="636"/>
      <c r="J154" s="142" t="s">
        <v>602</v>
      </c>
      <c r="K154" s="118">
        <v>171</v>
      </c>
      <c r="L154" s="116">
        <v>0.042</v>
      </c>
      <c r="M154" s="119" t="s">
        <v>566</v>
      </c>
    </row>
    <row r="155" spans="1:13" ht="13.5" thickBot="1">
      <c r="A155" s="107"/>
      <c r="B155" s="130"/>
      <c r="C155" s="130"/>
      <c r="D155" s="130"/>
      <c r="E155" s="131"/>
      <c r="F155" s="630"/>
      <c r="G155" s="645"/>
      <c r="H155" s="646"/>
      <c r="I155" s="647"/>
      <c r="J155" s="160" t="s">
        <v>603</v>
      </c>
      <c r="K155" s="133">
        <v>6</v>
      </c>
      <c r="L155" s="131">
        <v>0.019</v>
      </c>
      <c r="M155" s="134" t="s">
        <v>492</v>
      </c>
    </row>
    <row r="156" spans="1:13" ht="12.75">
      <c r="A156" s="145"/>
      <c r="B156" s="120"/>
      <c r="C156" s="120"/>
      <c r="D156" s="120"/>
      <c r="E156" s="122"/>
      <c r="F156" s="637" t="s">
        <v>604</v>
      </c>
      <c r="G156" s="639" t="s">
        <v>564</v>
      </c>
      <c r="H156" s="640">
        <v>161</v>
      </c>
      <c r="I156" s="641">
        <v>6.44</v>
      </c>
      <c r="J156" s="146" t="s">
        <v>605</v>
      </c>
      <c r="K156" s="121">
        <v>1</v>
      </c>
      <c r="L156" s="122">
        <v>0.02</v>
      </c>
      <c r="M156" s="147" t="s">
        <v>492</v>
      </c>
    </row>
    <row r="157" spans="1:13" ht="12.75">
      <c r="A157" s="108"/>
      <c r="B157" s="115"/>
      <c r="C157" s="115"/>
      <c r="D157" s="115"/>
      <c r="E157" s="116"/>
      <c r="F157" s="629"/>
      <c r="G157" s="632"/>
      <c r="H157" s="634"/>
      <c r="I157" s="636"/>
      <c r="J157" s="142" t="s">
        <v>606</v>
      </c>
      <c r="K157" s="118">
        <v>0</v>
      </c>
      <c r="L157" s="116">
        <v>0.049</v>
      </c>
      <c r="M157" s="119" t="s">
        <v>566</v>
      </c>
    </row>
    <row r="158" spans="1:13" ht="12.75">
      <c r="A158" s="108"/>
      <c r="B158" s="115"/>
      <c r="C158" s="115"/>
      <c r="D158" s="115"/>
      <c r="E158" s="116"/>
      <c r="F158" s="629"/>
      <c r="G158" s="632"/>
      <c r="H158" s="634"/>
      <c r="I158" s="636"/>
      <c r="J158" s="142" t="s">
        <v>607</v>
      </c>
      <c r="K158" s="118">
        <v>160</v>
      </c>
      <c r="L158" s="116">
        <v>0.04</v>
      </c>
      <c r="M158" s="119" t="s">
        <v>566</v>
      </c>
    </row>
    <row r="159" spans="1:13" ht="12.75">
      <c r="A159" s="108"/>
      <c r="B159" s="115"/>
      <c r="C159" s="115"/>
      <c r="D159" s="115"/>
      <c r="E159" s="116"/>
      <c r="F159" s="629"/>
      <c r="G159" s="632" t="s">
        <v>575</v>
      </c>
      <c r="H159" s="640">
        <v>165</v>
      </c>
      <c r="I159" s="636">
        <v>6.25</v>
      </c>
      <c r="J159" s="142" t="s">
        <v>608</v>
      </c>
      <c r="K159" s="118">
        <v>0</v>
      </c>
      <c r="L159" s="116">
        <v>0.037</v>
      </c>
      <c r="M159" s="119" t="s">
        <v>566</v>
      </c>
    </row>
    <row r="160" spans="1:13" ht="12.75">
      <c r="A160" s="108"/>
      <c r="B160" s="115"/>
      <c r="C160" s="115"/>
      <c r="D160" s="115"/>
      <c r="E160" s="116"/>
      <c r="F160" s="629"/>
      <c r="G160" s="632"/>
      <c r="H160" s="634"/>
      <c r="I160" s="636"/>
      <c r="J160" s="142" t="s">
        <v>609</v>
      </c>
      <c r="K160" s="118">
        <v>162</v>
      </c>
      <c r="L160" s="116">
        <v>0.03</v>
      </c>
      <c r="M160" s="119" t="s">
        <v>566</v>
      </c>
    </row>
    <row r="161" spans="1:13" ht="13.5" thickBot="1">
      <c r="A161" s="138"/>
      <c r="B161" s="124"/>
      <c r="C161" s="124"/>
      <c r="D161" s="124"/>
      <c r="E161" s="126"/>
      <c r="F161" s="638"/>
      <c r="G161" s="642"/>
      <c r="H161" s="643"/>
      <c r="I161" s="644"/>
      <c r="J161" s="148" t="s">
        <v>610</v>
      </c>
      <c r="K161" s="125">
        <v>7</v>
      </c>
      <c r="L161" s="126">
        <v>0.017</v>
      </c>
      <c r="M161" s="140" t="s">
        <v>492</v>
      </c>
    </row>
    <row r="162" spans="1:13" ht="12.75">
      <c r="A162" s="106"/>
      <c r="B162" s="109"/>
      <c r="C162" s="109"/>
      <c r="D162" s="109"/>
      <c r="E162" s="110"/>
      <c r="F162" s="628" t="s">
        <v>611</v>
      </c>
      <c r="G162" s="631" t="s">
        <v>564</v>
      </c>
      <c r="H162" s="633">
        <v>356</v>
      </c>
      <c r="I162" s="635">
        <v>6.25</v>
      </c>
      <c r="J162" s="141" t="s">
        <v>612</v>
      </c>
      <c r="K162" s="112">
        <v>6</v>
      </c>
      <c r="L162" s="110">
        <v>0.02</v>
      </c>
      <c r="M162" s="113" t="s">
        <v>492</v>
      </c>
    </row>
    <row r="163" spans="1:13" ht="12.75">
      <c r="A163" s="108"/>
      <c r="B163" s="115"/>
      <c r="C163" s="115"/>
      <c r="D163" s="115"/>
      <c r="E163" s="116"/>
      <c r="F163" s="629"/>
      <c r="G163" s="632"/>
      <c r="H163" s="634"/>
      <c r="I163" s="636"/>
      <c r="J163" s="142" t="s">
        <v>613</v>
      </c>
      <c r="K163" s="118">
        <v>0</v>
      </c>
      <c r="L163" s="116">
        <v>0.055</v>
      </c>
      <c r="M163" s="119" t="s">
        <v>566</v>
      </c>
    </row>
    <row r="164" spans="1:13" ht="12.75">
      <c r="A164" s="108"/>
      <c r="B164" s="115"/>
      <c r="C164" s="115"/>
      <c r="D164" s="115"/>
      <c r="E164" s="116"/>
      <c r="F164" s="629"/>
      <c r="G164" s="632"/>
      <c r="H164" s="634"/>
      <c r="I164" s="636"/>
      <c r="J164" s="142" t="s">
        <v>614</v>
      </c>
      <c r="K164" s="118">
        <v>168</v>
      </c>
      <c r="L164" s="116">
        <v>0.052</v>
      </c>
      <c r="M164" s="119" t="s">
        <v>566</v>
      </c>
    </row>
    <row r="165" spans="1:13" ht="12.75">
      <c r="A165" s="108"/>
      <c r="B165" s="115"/>
      <c r="C165" s="115"/>
      <c r="D165" s="115"/>
      <c r="E165" s="116"/>
      <c r="F165" s="629"/>
      <c r="G165" s="632"/>
      <c r="H165" s="634"/>
      <c r="I165" s="636"/>
      <c r="J165" s="142" t="s">
        <v>615</v>
      </c>
      <c r="K165" s="118">
        <v>159</v>
      </c>
      <c r="L165" s="116">
        <v>0.049</v>
      </c>
      <c r="M165" s="119" t="s">
        <v>566</v>
      </c>
    </row>
    <row r="166" spans="1:13" ht="12.75">
      <c r="A166" s="108"/>
      <c r="B166" s="115"/>
      <c r="C166" s="115"/>
      <c r="D166" s="115"/>
      <c r="E166" s="116"/>
      <c r="F166" s="629"/>
      <c r="G166" s="632" t="s">
        <v>575</v>
      </c>
      <c r="H166" s="640">
        <v>366</v>
      </c>
      <c r="I166" s="636">
        <v>6.28</v>
      </c>
      <c r="J166" s="142" t="s">
        <v>616</v>
      </c>
      <c r="K166" s="118">
        <v>0</v>
      </c>
      <c r="L166" s="116">
        <v>0.043</v>
      </c>
      <c r="M166" s="119" t="s">
        <v>566</v>
      </c>
    </row>
    <row r="167" spans="1:13" ht="12.75">
      <c r="A167" s="108"/>
      <c r="B167" s="115"/>
      <c r="C167" s="115"/>
      <c r="D167" s="115"/>
      <c r="E167" s="116"/>
      <c r="F167" s="629"/>
      <c r="G167" s="632"/>
      <c r="H167" s="634"/>
      <c r="I167" s="636"/>
      <c r="J167" s="142" t="s">
        <v>617</v>
      </c>
      <c r="K167" s="118">
        <v>168</v>
      </c>
      <c r="L167" s="116">
        <v>0.04</v>
      </c>
      <c r="M167" s="119" t="s">
        <v>566</v>
      </c>
    </row>
    <row r="168" spans="1:13" ht="12.75">
      <c r="A168" s="108"/>
      <c r="B168" s="115"/>
      <c r="C168" s="115"/>
      <c r="D168" s="115"/>
      <c r="E168" s="116"/>
      <c r="F168" s="629"/>
      <c r="G168" s="632"/>
      <c r="H168" s="634"/>
      <c r="I168" s="636"/>
      <c r="J168" s="142" t="s">
        <v>618</v>
      </c>
      <c r="K168" s="118">
        <v>173</v>
      </c>
      <c r="L168" s="116">
        <v>0.037</v>
      </c>
      <c r="M168" s="119" t="s">
        <v>566</v>
      </c>
    </row>
    <row r="169" spans="1:13" ht="13.5" thickBot="1">
      <c r="A169" s="107"/>
      <c r="B169" s="130"/>
      <c r="C169" s="130"/>
      <c r="D169" s="130"/>
      <c r="E169" s="131"/>
      <c r="F169" s="630"/>
      <c r="G169" s="645"/>
      <c r="H169" s="646"/>
      <c r="I169" s="647"/>
      <c r="J169" s="160" t="s">
        <v>619</v>
      </c>
      <c r="K169" s="133">
        <v>7</v>
      </c>
      <c r="L169" s="131">
        <v>0.02</v>
      </c>
      <c r="M169" s="134" t="s">
        <v>492</v>
      </c>
    </row>
    <row r="170" spans="1:13" ht="12.75">
      <c r="A170" s="145"/>
      <c r="B170" s="120"/>
      <c r="C170" s="120"/>
      <c r="D170" s="120"/>
      <c r="E170" s="122"/>
      <c r="F170" s="637" t="s">
        <v>620</v>
      </c>
      <c r="G170" s="639" t="s">
        <v>564</v>
      </c>
      <c r="H170" s="640">
        <v>142</v>
      </c>
      <c r="I170" s="641">
        <v>6.26</v>
      </c>
      <c r="J170" s="146" t="s">
        <v>621</v>
      </c>
      <c r="K170" s="121">
        <v>0</v>
      </c>
      <c r="L170" s="122">
        <v>0.02</v>
      </c>
      <c r="M170" s="172" t="s">
        <v>566</v>
      </c>
    </row>
    <row r="171" spans="1:13" ht="12.75">
      <c r="A171" s="108"/>
      <c r="B171" s="115"/>
      <c r="C171" s="115"/>
      <c r="D171" s="115"/>
      <c r="E171" s="116"/>
      <c r="F171" s="629"/>
      <c r="G171" s="632"/>
      <c r="H171" s="634"/>
      <c r="I171" s="636"/>
      <c r="J171" s="142" t="s">
        <v>622</v>
      </c>
      <c r="K171" s="118">
        <v>4</v>
      </c>
      <c r="L171" s="116">
        <v>0.055</v>
      </c>
      <c r="M171" s="172" t="s">
        <v>492</v>
      </c>
    </row>
    <row r="172" spans="1:13" ht="12.75">
      <c r="A172" s="108"/>
      <c r="B172" s="115"/>
      <c r="C172" s="115"/>
      <c r="D172" s="115"/>
      <c r="E172" s="116"/>
      <c r="F172" s="629"/>
      <c r="G172" s="632"/>
      <c r="H172" s="634"/>
      <c r="I172" s="636"/>
      <c r="J172" s="142" t="s">
        <v>623</v>
      </c>
      <c r="K172" s="118">
        <v>139</v>
      </c>
      <c r="L172" s="116">
        <v>0.052</v>
      </c>
      <c r="M172" s="173" t="s">
        <v>566</v>
      </c>
    </row>
    <row r="173" spans="1:13" ht="12.75">
      <c r="A173" s="108"/>
      <c r="B173" s="115"/>
      <c r="C173" s="115"/>
      <c r="D173" s="115"/>
      <c r="E173" s="116"/>
      <c r="F173" s="629"/>
      <c r="G173" s="632" t="s">
        <v>575</v>
      </c>
      <c r="H173" s="640">
        <v>146</v>
      </c>
      <c r="I173" s="636">
        <v>6.26</v>
      </c>
      <c r="J173" s="142" t="s">
        <v>624</v>
      </c>
      <c r="K173" s="118">
        <v>143</v>
      </c>
      <c r="L173" s="116">
        <v>0.043</v>
      </c>
      <c r="M173" s="173" t="s">
        <v>566</v>
      </c>
    </row>
    <row r="174" spans="1:13" ht="12.75">
      <c r="A174" s="108"/>
      <c r="B174" s="115"/>
      <c r="C174" s="115"/>
      <c r="D174" s="115"/>
      <c r="E174" s="116"/>
      <c r="F174" s="629"/>
      <c r="G174" s="632"/>
      <c r="H174" s="634"/>
      <c r="I174" s="636"/>
      <c r="J174" s="142" t="s">
        <v>625</v>
      </c>
      <c r="K174" s="118">
        <v>4</v>
      </c>
      <c r="L174" s="116">
        <v>0.04</v>
      </c>
      <c r="M174" s="172" t="s">
        <v>492</v>
      </c>
    </row>
    <row r="175" spans="1:13" ht="12.75">
      <c r="A175" s="108"/>
      <c r="B175" s="115"/>
      <c r="C175" s="115"/>
      <c r="D175" s="115"/>
      <c r="E175" s="116"/>
      <c r="F175" s="629"/>
      <c r="G175" s="632"/>
      <c r="H175" s="634"/>
      <c r="I175" s="636"/>
      <c r="J175" s="142" t="s">
        <v>626</v>
      </c>
      <c r="K175" s="118">
        <v>0</v>
      </c>
      <c r="L175" s="116">
        <v>0.037</v>
      </c>
      <c r="M175" s="173" t="s">
        <v>566</v>
      </c>
    </row>
    <row r="176" spans="1:13" ht="13.5" thickBot="1">
      <c r="A176" s="138"/>
      <c r="B176" s="124"/>
      <c r="C176" s="124"/>
      <c r="D176" s="124"/>
      <c r="E176" s="126"/>
      <c r="F176" s="638"/>
      <c r="G176" s="642"/>
      <c r="H176" s="643"/>
      <c r="I176" s="644"/>
      <c r="J176" s="148" t="s">
        <v>627</v>
      </c>
      <c r="K176" s="125">
        <v>0</v>
      </c>
      <c r="L176" s="126">
        <v>0.02</v>
      </c>
      <c r="M176" s="174" t="s">
        <v>566</v>
      </c>
    </row>
    <row r="177" spans="1:13" ht="12.75">
      <c r="A177" s="106"/>
      <c r="B177" s="109"/>
      <c r="C177" s="109"/>
      <c r="D177" s="109"/>
      <c r="E177" s="110"/>
      <c r="F177" s="628" t="s">
        <v>628</v>
      </c>
      <c r="G177" s="631" t="s">
        <v>564</v>
      </c>
      <c r="H177" s="633">
        <v>42</v>
      </c>
      <c r="I177" s="635">
        <v>6.39</v>
      </c>
      <c r="J177" s="141" t="s">
        <v>629</v>
      </c>
      <c r="K177" s="112">
        <v>0</v>
      </c>
      <c r="L177" s="110">
        <v>0.02</v>
      </c>
      <c r="M177" s="175" t="s">
        <v>492</v>
      </c>
    </row>
    <row r="178" spans="1:13" ht="12.75">
      <c r="A178" s="108"/>
      <c r="B178" s="115"/>
      <c r="C178" s="115"/>
      <c r="D178" s="115"/>
      <c r="E178" s="116"/>
      <c r="F178" s="629"/>
      <c r="G178" s="632"/>
      <c r="H178" s="634"/>
      <c r="I178" s="636"/>
      <c r="J178" s="142" t="s">
        <v>630</v>
      </c>
      <c r="K178" s="118">
        <v>40</v>
      </c>
      <c r="L178" s="116">
        <v>0.055</v>
      </c>
      <c r="M178" s="173" t="s">
        <v>566</v>
      </c>
    </row>
    <row r="179" spans="1:13" ht="12.75">
      <c r="A179" s="108"/>
      <c r="B179" s="115"/>
      <c r="C179" s="115"/>
      <c r="D179" s="115"/>
      <c r="E179" s="116"/>
      <c r="F179" s="629"/>
      <c r="G179" s="632" t="s">
        <v>575</v>
      </c>
      <c r="H179" s="640">
        <v>1</v>
      </c>
      <c r="I179" s="636">
        <v>6.3</v>
      </c>
      <c r="J179" s="142" t="s">
        <v>631</v>
      </c>
      <c r="K179" s="118">
        <v>0</v>
      </c>
      <c r="L179" s="116">
        <v>0.043</v>
      </c>
      <c r="M179" s="173" t="s">
        <v>566</v>
      </c>
    </row>
    <row r="180" spans="1:13" ht="13.5" thickBot="1">
      <c r="A180" s="107"/>
      <c r="B180" s="130"/>
      <c r="C180" s="130"/>
      <c r="D180" s="130"/>
      <c r="E180" s="131"/>
      <c r="F180" s="630"/>
      <c r="G180" s="645"/>
      <c r="H180" s="646"/>
      <c r="I180" s="647"/>
      <c r="J180" s="160" t="s">
        <v>632</v>
      </c>
      <c r="K180" s="133">
        <v>1</v>
      </c>
      <c r="L180" s="131">
        <v>0.04</v>
      </c>
      <c r="M180" s="176" t="s">
        <v>492</v>
      </c>
    </row>
  </sheetData>
  <sheetProtection/>
  <mergeCells count="168">
    <mergeCell ref="E8:E16"/>
    <mergeCell ref="B17:B25"/>
    <mergeCell ref="C17:C25"/>
    <mergeCell ref="D17:D25"/>
    <mergeCell ref="E17:E25"/>
    <mergeCell ref="A8:A25"/>
    <mergeCell ref="B8:B16"/>
    <mergeCell ref="C8:C16"/>
    <mergeCell ref="D8:D16"/>
    <mergeCell ref="E26:E28"/>
    <mergeCell ref="B29:B31"/>
    <mergeCell ref="C29:C31"/>
    <mergeCell ref="D29:D31"/>
    <mergeCell ref="E29:E31"/>
    <mergeCell ref="A26:A31"/>
    <mergeCell ref="B26:B28"/>
    <mergeCell ref="C26:C28"/>
    <mergeCell ref="D26:D28"/>
    <mergeCell ref="E32:E33"/>
    <mergeCell ref="B34:B35"/>
    <mergeCell ref="C34:C35"/>
    <mergeCell ref="D34:D35"/>
    <mergeCell ref="E34:E35"/>
    <mergeCell ref="A32:A35"/>
    <mergeCell ref="B32:B33"/>
    <mergeCell ref="C32:C33"/>
    <mergeCell ref="D32:D33"/>
    <mergeCell ref="E36:E42"/>
    <mergeCell ref="B43:B49"/>
    <mergeCell ref="C43:C49"/>
    <mergeCell ref="D43:D49"/>
    <mergeCell ref="E43:E49"/>
    <mergeCell ref="A36:A49"/>
    <mergeCell ref="B36:B42"/>
    <mergeCell ref="C36:C42"/>
    <mergeCell ref="D36:D42"/>
    <mergeCell ref="E50:E55"/>
    <mergeCell ref="B56:B58"/>
    <mergeCell ref="C56:C58"/>
    <mergeCell ref="D56:D58"/>
    <mergeCell ref="E56:E58"/>
    <mergeCell ref="A50:A58"/>
    <mergeCell ref="B50:B55"/>
    <mergeCell ref="C50:C55"/>
    <mergeCell ref="D50:D55"/>
    <mergeCell ref="E59:E62"/>
    <mergeCell ref="B63:B66"/>
    <mergeCell ref="C63:C66"/>
    <mergeCell ref="D63:D66"/>
    <mergeCell ref="E63:E66"/>
    <mergeCell ref="A59:A66"/>
    <mergeCell ref="B59:B62"/>
    <mergeCell ref="C59:C62"/>
    <mergeCell ref="D59:D62"/>
    <mergeCell ref="E67:E68"/>
    <mergeCell ref="B69:B70"/>
    <mergeCell ref="C69:C70"/>
    <mergeCell ref="D69:D70"/>
    <mergeCell ref="E69:E70"/>
    <mergeCell ref="A67:A70"/>
    <mergeCell ref="B67:B68"/>
    <mergeCell ref="C67:C68"/>
    <mergeCell ref="D67:D68"/>
    <mergeCell ref="E71:E72"/>
    <mergeCell ref="B73:B75"/>
    <mergeCell ref="C73:C75"/>
    <mergeCell ref="D73:D75"/>
    <mergeCell ref="E73:E75"/>
    <mergeCell ref="A71:A75"/>
    <mergeCell ref="B71:B72"/>
    <mergeCell ref="C71:C72"/>
    <mergeCell ref="D71:D72"/>
    <mergeCell ref="A89:A103"/>
    <mergeCell ref="B89:B96"/>
    <mergeCell ref="C89:C96"/>
    <mergeCell ref="D89:D96"/>
    <mergeCell ref="E77:E78"/>
    <mergeCell ref="A79:A88"/>
    <mergeCell ref="B79:B83"/>
    <mergeCell ref="C79:C83"/>
    <mergeCell ref="D79:D83"/>
    <mergeCell ref="E79:E83"/>
    <mergeCell ref="B84:B88"/>
    <mergeCell ref="C84:C88"/>
    <mergeCell ref="A76:A78"/>
    <mergeCell ref="B77:B78"/>
    <mergeCell ref="C77:C78"/>
    <mergeCell ref="D77:D78"/>
    <mergeCell ref="E89:E96"/>
    <mergeCell ref="B97:B103"/>
    <mergeCell ref="C97:C103"/>
    <mergeCell ref="D97:D103"/>
    <mergeCell ref="E97:E103"/>
    <mergeCell ref="D84:D88"/>
    <mergeCell ref="E84:E88"/>
    <mergeCell ref="A112:A121"/>
    <mergeCell ref="B112:B116"/>
    <mergeCell ref="C112:C116"/>
    <mergeCell ref="D112:D116"/>
    <mergeCell ref="E104:E107"/>
    <mergeCell ref="B108:B111"/>
    <mergeCell ref="C108:C111"/>
    <mergeCell ref="D108:D111"/>
    <mergeCell ref="E108:E111"/>
    <mergeCell ref="A104:A111"/>
    <mergeCell ref="B104:B107"/>
    <mergeCell ref="C104:C107"/>
    <mergeCell ref="D104:D107"/>
    <mergeCell ref="F122:F137"/>
    <mergeCell ref="G122:G129"/>
    <mergeCell ref="H122:H129"/>
    <mergeCell ref="I122:I129"/>
    <mergeCell ref="G130:G137"/>
    <mergeCell ref="H130:H137"/>
    <mergeCell ref="I130:I137"/>
    <mergeCell ref="E112:E116"/>
    <mergeCell ref="B117:B121"/>
    <mergeCell ref="C117:C121"/>
    <mergeCell ref="D117:D121"/>
    <mergeCell ref="E117:E121"/>
    <mergeCell ref="F150:F155"/>
    <mergeCell ref="G150:G152"/>
    <mergeCell ref="H150:H152"/>
    <mergeCell ref="I150:I152"/>
    <mergeCell ref="G153:G155"/>
    <mergeCell ref="H153:H155"/>
    <mergeCell ref="I153:I155"/>
    <mergeCell ref="F138:F149"/>
    <mergeCell ref="G138:G143"/>
    <mergeCell ref="H138:H143"/>
    <mergeCell ref="I138:I143"/>
    <mergeCell ref="G144:G149"/>
    <mergeCell ref="H144:H149"/>
    <mergeCell ref="I144:I149"/>
    <mergeCell ref="G166:G169"/>
    <mergeCell ref="H166:H169"/>
    <mergeCell ref="I166:I169"/>
    <mergeCell ref="F156:F161"/>
    <mergeCell ref="G156:G158"/>
    <mergeCell ref="H156:H158"/>
    <mergeCell ref="I156:I158"/>
    <mergeCell ref="G159:G161"/>
    <mergeCell ref="H159:H161"/>
    <mergeCell ref="I159:I161"/>
    <mergeCell ref="A2:M2"/>
    <mergeCell ref="A4:M4"/>
    <mergeCell ref="A6:E6"/>
    <mergeCell ref="F6:I6"/>
    <mergeCell ref="J6:L6"/>
    <mergeCell ref="M6:M7"/>
    <mergeCell ref="I173:I176"/>
    <mergeCell ref="F177:F180"/>
    <mergeCell ref="G177:G178"/>
    <mergeCell ref="H177:H178"/>
    <mergeCell ref="I177:I178"/>
    <mergeCell ref="G179:G180"/>
    <mergeCell ref="H179:H180"/>
    <mergeCell ref="I179:I180"/>
    <mergeCell ref="F162:F169"/>
    <mergeCell ref="G162:G165"/>
    <mergeCell ref="H162:H165"/>
    <mergeCell ref="I162:I165"/>
    <mergeCell ref="F170:F176"/>
    <mergeCell ref="G170:G172"/>
    <mergeCell ref="H170:H172"/>
    <mergeCell ref="I170:I172"/>
    <mergeCell ref="G173:G176"/>
    <mergeCell ref="H173:H1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Энергонефть-Томск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rds-krap</dc:creator>
  <cp:keywords/>
  <dc:description/>
  <cp:lastModifiedBy>Осипов Андрей Андреевич</cp:lastModifiedBy>
  <cp:lastPrinted>2018-08-01T08:36:43Z</cp:lastPrinted>
  <dcterms:created xsi:type="dcterms:W3CDTF">2003-12-05T12:47:55Z</dcterms:created>
  <dcterms:modified xsi:type="dcterms:W3CDTF">2020-12-30T02:41:42Z</dcterms:modified>
  <cp:category/>
  <cp:version/>
  <cp:contentType/>
  <cp:contentStatus/>
</cp:coreProperties>
</file>