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<sst xmlns="http://schemas.openxmlformats.org/spreadsheetml/2006/main" count="256" uniqueCount="102">
  <si>
    <t>№ п.п.</t>
  </si>
  <si>
    <t>Наименование
подстанции</t>
  </si>
  <si>
    <t>Напряжение обмоток,
кВ</t>
  </si>
  <si>
    <t>Трансформаторы</t>
  </si>
  <si>
    <t>Текущий резерв мощности для присоединения потребителей (по результатам контрольного замера зима  2013 г.) (МВт) резервная мощность с учетом выданных ТУ</t>
  </si>
  <si>
    <t>Текущий резерв мощности для присоединения потребителей (по вышестоящей сетевой организации (МВт) резервная мощность</t>
  </si>
  <si>
    <t>Мощность номинальная 
1Т (МВА)</t>
  </si>
  <si>
    <t>Мощность фактическая 
1Т (МВА)</t>
  </si>
  <si>
    <t>Мощность номинальная 
2Т (МВА)</t>
  </si>
  <si>
    <t>Мощность фактическая 
2Т (МВА)</t>
  </si>
  <si>
    <t>Новый Васюган</t>
  </si>
  <si>
    <t>110/10</t>
  </si>
  <si>
    <t>http://www.trk.tom.ru/module/?id=350</t>
  </si>
  <si>
    <t>Катыльгинская</t>
  </si>
  <si>
    <t>110/35/6</t>
  </si>
  <si>
    <t>Крапивинская</t>
  </si>
  <si>
    <t>Двуреченская</t>
  </si>
  <si>
    <t>Западно-Моисеевская</t>
  </si>
  <si>
    <t>Черемшанская</t>
  </si>
  <si>
    <t>3Т 110/35/6</t>
  </si>
  <si>
    <t>35/6</t>
  </si>
  <si>
    <t>Игольская</t>
  </si>
  <si>
    <t>Григорьевская</t>
  </si>
  <si>
    <t>№101</t>
  </si>
  <si>
    <t>http://www.fsk-ees.ru/consumers/disclosures_in_accordance_with_government_decree_of_21_01_2004_24/obem_svobodnoy_transformatornoy_moshchnosti/</t>
  </si>
  <si>
    <t>№102</t>
  </si>
  <si>
    <t>№103</t>
  </si>
  <si>
    <t>№104</t>
  </si>
  <si>
    <t>№105</t>
  </si>
  <si>
    <t>№106</t>
  </si>
  <si>
    <t>№107</t>
  </si>
  <si>
    <t>№108</t>
  </si>
  <si>
    <t>№109</t>
  </si>
  <si>
    <t>№110</t>
  </si>
  <si>
    <t>№111</t>
  </si>
  <si>
    <t>№112</t>
  </si>
  <si>
    <t>№113</t>
  </si>
  <si>
    <t>№114</t>
  </si>
  <si>
    <t>№115</t>
  </si>
  <si>
    <t>№123</t>
  </si>
  <si>
    <t>Центр питания закрыт из-за пропускной способности ВЛ-35 кВ</t>
  </si>
  <si>
    <t>№124</t>
  </si>
  <si>
    <t>№125</t>
  </si>
  <si>
    <t>№126</t>
  </si>
  <si>
    <t>№127</t>
  </si>
  <si>
    <t>Ограничение мощности из-за пропускной способности КЛ-6 кВ</t>
  </si>
  <si>
    <t>№128</t>
  </si>
  <si>
    <t>№129</t>
  </si>
  <si>
    <t>№130</t>
  </si>
  <si>
    <t>№201</t>
  </si>
  <si>
    <t>№202</t>
  </si>
  <si>
    <t>№203</t>
  </si>
  <si>
    <t>№204</t>
  </si>
  <si>
    <t>№205</t>
  </si>
  <si>
    <t>№206</t>
  </si>
  <si>
    <t>№207</t>
  </si>
  <si>
    <t>№208</t>
  </si>
  <si>
    <t>№302</t>
  </si>
  <si>
    <t>№303</t>
  </si>
  <si>
    <t>№304</t>
  </si>
  <si>
    <t>№305</t>
  </si>
  <si>
    <t>№306</t>
  </si>
  <si>
    <t>№307</t>
  </si>
  <si>
    <t>№308</t>
  </si>
  <si>
    <t>№401</t>
  </si>
  <si>
    <t>№402</t>
  </si>
  <si>
    <t>№403</t>
  </si>
  <si>
    <t>№404</t>
  </si>
  <si>
    <t>№405</t>
  </si>
  <si>
    <t>№407</t>
  </si>
  <si>
    <t>№409</t>
  </si>
  <si>
    <t>№410</t>
  </si>
  <si>
    <t>№412</t>
  </si>
  <si>
    <t>№414</t>
  </si>
  <si>
    <t>№415</t>
  </si>
  <si>
    <t>№417</t>
  </si>
  <si>
    <t>№418</t>
  </si>
  <si>
    <t>№420</t>
  </si>
  <si>
    <t>№421</t>
  </si>
  <si>
    <t>№501</t>
  </si>
  <si>
    <t>№502</t>
  </si>
  <si>
    <t>№503</t>
  </si>
  <si>
    <t>№516</t>
  </si>
  <si>
    <t>№524</t>
  </si>
  <si>
    <t>№548</t>
  </si>
  <si>
    <t>№558</t>
  </si>
  <si>
    <t>№601</t>
  </si>
  <si>
    <t>№602</t>
  </si>
  <si>
    <t>№603</t>
  </si>
  <si>
    <t>№604</t>
  </si>
  <si>
    <t>№605</t>
  </si>
  <si>
    <t>№606</t>
  </si>
  <si>
    <t>№607</t>
  </si>
  <si>
    <t>№608</t>
  </si>
  <si>
    <t>№609</t>
  </si>
  <si>
    <t>№610</t>
  </si>
  <si>
    <t>№611</t>
  </si>
  <si>
    <t>Примечание, Ссылка на информационный ресурс ОАО «ТРК», ФСК «ЕЭС»</t>
  </si>
  <si>
    <r>
      <t xml:space="preserve">% загрузки ПС </t>
    </r>
    <r>
      <rPr>
        <b/>
        <sz val="12"/>
        <color indexed="8"/>
        <rFont val="Times New Roman"/>
        <family val="1"/>
      </rPr>
      <t>(при ремонте одного тр-ра)</t>
    </r>
  </si>
  <si>
    <t>Сведения о наличии мощности, свободной для технологического присоединения к электрическим сетям ООО "Энергонефть Томск" по состоянию 
на 1 квартал 2014г.</t>
  </si>
  <si>
    <t xml:space="preserve"> </t>
  </si>
  <si>
    <t>№416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</si>
</sst>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Red]#,##0.0;[Blue]\-#,##0.0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i/>
      <sz val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70C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5" fontId="49" fillId="0" borderId="10" xfId="33" applyNumberFormat="1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>
      <alignment vertical="center"/>
    </xf>
    <xf numFmtId="16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/>
    </xf>
    <xf numFmtId="49" fontId="50" fillId="33" borderId="11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165" fontId="49" fillId="0" borderId="11" xfId="33" applyNumberFormat="1" applyFont="1" applyBorder="1" applyAlignment="1" applyProtection="1">
      <alignment horizontal="center" vertical="center" shrinkToFit="1"/>
      <protection/>
    </xf>
    <xf numFmtId="164" fontId="4" fillId="33" borderId="12" xfId="0" applyNumberFormat="1" applyFont="1" applyFill="1" applyBorder="1" applyAlignment="1">
      <alignment horizontal="center" vertical="center" wrapText="1"/>
    </xf>
    <xf numFmtId="165" fontId="49" fillId="0" borderId="11" xfId="33" applyNumberFormat="1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54" fillId="0" borderId="11" xfId="0" applyFont="1" applyBorder="1" applyAlignment="1" applyProtection="1">
      <alignment horizontal="center" vertical="center"/>
      <protection locked="0"/>
    </xf>
    <xf numFmtId="2" fontId="54" fillId="0" borderId="11" xfId="0" applyNumberFormat="1" applyFont="1" applyBorder="1" applyAlignment="1">
      <alignment horizontal="center" vertical="center"/>
    </xf>
    <xf numFmtId="2" fontId="54" fillId="0" borderId="11" xfId="0" applyNumberFormat="1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2" fontId="54" fillId="34" borderId="11" xfId="0" applyNumberFormat="1" applyFont="1" applyFill="1" applyBorder="1" applyAlignment="1">
      <alignment horizontal="center" vertical="center"/>
    </xf>
    <xf numFmtId="2" fontId="54" fillId="35" borderId="11" xfId="0" applyNumberFormat="1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/>
    </xf>
    <xf numFmtId="1" fontId="54" fillId="0" borderId="11" xfId="0" applyNumberFormat="1" applyFont="1" applyBorder="1" applyAlignment="1">
      <alignment horizontal="center" vertical="center"/>
    </xf>
    <xf numFmtId="2" fontId="54" fillId="35" borderId="11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k.tom.ru/module/?id=350" TargetMode="External" /><Relationship Id="rId2" Type="http://schemas.openxmlformats.org/officeDocument/2006/relationships/hyperlink" Target="http://www.trk.tom.ru/module/?id=350" TargetMode="External" /><Relationship Id="rId3" Type="http://schemas.openxmlformats.org/officeDocument/2006/relationships/hyperlink" Target="http://www.trk.tom.ru/module/?id=350" TargetMode="External" /><Relationship Id="rId4" Type="http://schemas.openxmlformats.org/officeDocument/2006/relationships/hyperlink" Target="http://www.trk.tom.ru/module/?id=350" TargetMode="External" /><Relationship Id="rId5" Type="http://schemas.openxmlformats.org/officeDocument/2006/relationships/hyperlink" Target="http://www.trk.tom.ru/module/?id=350" TargetMode="External" /><Relationship Id="rId6" Type="http://schemas.openxmlformats.org/officeDocument/2006/relationships/hyperlink" Target="http://www.trk.tom.ru/module/?id=350" TargetMode="External" /><Relationship Id="rId7" Type="http://schemas.openxmlformats.org/officeDocument/2006/relationships/hyperlink" Target="http://www.trk.tom.ru/module/?id=350" TargetMode="External" /><Relationship Id="rId8" Type="http://schemas.openxmlformats.org/officeDocument/2006/relationships/hyperlink" Target="http://www.trk.tom.ru/module/?id=350" TargetMode="External" /><Relationship Id="rId9" Type="http://schemas.openxmlformats.org/officeDocument/2006/relationships/hyperlink" Target="http://www.trk.tom.ru/module/?id=350" TargetMode="External" /><Relationship Id="rId10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1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2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3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4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5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6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7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8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19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0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1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2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3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4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25" Type="http://schemas.openxmlformats.org/officeDocument/2006/relationships/hyperlink" Target="http://www.trk.tom.ru/module/?id=350" TargetMode="External" /><Relationship Id="rId26" Type="http://schemas.openxmlformats.org/officeDocument/2006/relationships/hyperlink" Target="http://www.trk.tom.ru/module/?id=350" TargetMode="External" /><Relationship Id="rId27" Type="http://schemas.openxmlformats.org/officeDocument/2006/relationships/hyperlink" Target="http://www.trk.tom.ru/module/?id=350" TargetMode="External" /><Relationship Id="rId28" Type="http://schemas.openxmlformats.org/officeDocument/2006/relationships/hyperlink" Target="http://www.trk.tom.ru/module/?id=350" TargetMode="External" /><Relationship Id="rId29" Type="http://schemas.openxmlformats.org/officeDocument/2006/relationships/hyperlink" Target="http://www.trk.tom.ru/module/?id=350" TargetMode="External" /><Relationship Id="rId30" Type="http://schemas.openxmlformats.org/officeDocument/2006/relationships/hyperlink" Target="http://www.trk.tom.ru/module/?id=350" TargetMode="External" /><Relationship Id="rId31" Type="http://schemas.openxmlformats.org/officeDocument/2006/relationships/hyperlink" Target="http://www.trk.tom.ru/module/?id=350" TargetMode="External" /><Relationship Id="rId32" Type="http://schemas.openxmlformats.org/officeDocument/2006/relationships/hyperlink" Target="http://www.trk.tom.ru/module/?id=350" TargetMode="External" /><Relationship Id="rId33" Type="http://schemas.openxmlformats.org/officeDocument/2006/relationships/hyperlink" Target="http://www.trk.tom.ru/module/?id=350" TargetMode="External" /><Relationship Id="rId34" Type="http://schemas.openxmlformats.org/officeDocument/2006/relationships/hyperlink" Target="http://www.trk.tom.ru/module/?id=350" TargetMode="External" /><Relationship Id="rId35" Type="http://schemas.openxmlformats.org/officeDocument/2006/relationships/hyperlink" Target="http://www.trk.tom.ru/module/?id=350" TargetMode="External" /><Relationship Id="rId36" Type="http://schemas.openxmlformats.org/officeDocument/2006/relationships/hyperlink" Target="http://www.trk.tom.ru/module/?id=350" TargetMode="External" /><Relationship Id="rId37" Type="http://schemas.openxmlformats.org/officeDocument/2006/relationships/hyperlink" Target="http://www.trk.tom.ru/module/?id=350" TargetMode="External" /><Relationship Id="rId38" Type="http://schemas.openxmlformats.org/officeDocument/2006/relationships/hyperlink" Target="http://www.trk.tom.ru/module/?id=350" TargetMode="External" /><Relationship Id="rId39" Type="http://schemas.openxmlformats.org/officeDocument/2006/relationships/hyperlink" Target="http://www.trk.tom.ru/module/?id=350" TargetMode="External" /><Relationship Id="rId40" Type="http://schemas.openxmlformats.org/officeDocument/2006/relationships/hyperlink" Target="http://www.trk.tom.ru/module/?id=350" TargetMode="External" /><Relationship Id="rId41" Type="http://schemas.openxmlformats.org/officeDocument/2006/relationships/hyperlink" Target="http://www.trk.tom.ru/module/?id=350" TargetMode="External" /><Relationship Id="rId42" Type="http://schemas.openxmlformats.org/officeDocument/2006/relationships/hyperlink" Target="http://www.trk.tom.ru/module/?id=350" TargetMode="External" /><Relationship Id="rId43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44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45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46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47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48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49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50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51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52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53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54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55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56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57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58" Type="http://schemas.openxmlformats.org/officeDocument/2006/relationships/hyperlink" Target="http://www.trk.tom.ru/module/?id=350" TargetMode="External" /><Relationship Id="rId59" Type="http://schemas.openxmlformats.org/officeDocument/2006/relationships/hyperlink" Target="http://www.trk.tom.ru/module/?id=350" TargetMode="External" /><Relationship Id="rId60" Type="http://schemas.openxmlformats.org/officeDocument/2006/relationships/hyperlink" Target="http://www.trk.tom.ru/module/?id=350" TargetMode="External" /><Relationship Id="rId61" Type="http://schemas.openxmlformats.org/officeDocument/2006/relationships/hyperlink" Target="http://www.trk.tom.ru/module/?id=350" TargetMode="External" /><Relationship Id="rId62" Type="http://schemas.openxmlformats.org/officeDocument/2006/relationships/hyperlink" Target="http://www.trk.tom.ru/module/?id=350" TargetMode="External" /><Relationship Id="rId63" Type="http://schemas.openxmlformats.org/officeDocument/2006/relationships/hyperlink" Target="http://www.trk.tom.ru/module/?id=350" TargetMode="External" /><Relationship Id="rId64" Type="http://schemas.openxmlformats.org/officeDocument/2006/relationships/hyperlink" Target="http://www.trk.tom.ru/module/?id=350" TargetMode="External" /><Relationship Id="rId65" Type="http://schemas.openxmlformats.org/officeDocument/2006/relationships/hyperlink" Target="http://www.trk.tom.ru/module/?id=350" TargetMode="External" /><Relationship Id="rId66" Type="http://schemas.openxmlformats.org/officeDocument/2006/relationships/hyperlink" Target="http://www.trk.tom.ru/module/?id=350" TargetMode="External" /><Relationship Id="rId67" Type="http://schemas.openxmlformats.org/officeDocument/2006/relationships/hyperlink" Target="http://www.trk.tom.ru/module/?id=350" TargetMode="External" /><Relationship Id="rId68" Type="http://schemas.openxmlformats.org/officeDocument/2006/relationships/hyperlink" Target="http://www.trk.tom.ru/module/?id=350" TargetMode="External" /><Relationship Id="rId69" Type="http://schemas.openxmlformats.org/officeDocument/2006/relationships/hyperlink" Target="http://www.trk.tom.ru/module/?id=350" TargetMode="External" /><Relationship Id="rId70" Type="http://schemas.openxmlformats.org/officeDocument/2006/relationships/hyperlink" Target="http://www.trk.tom.ru/module/?id=350" TargetMode="External" /><Relationship Id="rId71" Type="http://schemas.openxmlformats.org/officeDocument/2006/relationships/hyperlink" Target="http://www.trk.tom.ru/module/?id=350" TargetMode="External" /><Relationship Id="rId72" Type="http://schemas.openxmlformats.org/officeDocument/2006/relationships/hyperlink" Target="http://www.trk.tom.ru/module/?id=350" TargetMode="External" /><Relationship Id="rId73" Type="http://schemas.openxmlformats.org/officeDocument/2006/relationships/hyperlink" Target="http://www.trk.tom.ru/module/?id=350" TargetMode="External" /><Relationship Id="rId74" Type="http://schemas.openxmlformats.org/officeDocument/2006/relationships/hyperlink" Target="http://www.trk.tom.ru/module/?id=350" TargetMode="External" /><Relationship Id="rId75" Type="http://schemas.openxmlformats.org/officeDocument/2006/relationships/hyperlink" Target="http://www.trk.tom.ru/module/?id=350" TargetMode="External" /><Relationship Id="rId76" Type="http://schemas.openxmlformats.org/officeDocument/2006/relationships/hyperlink" Target="http://www.fsk-ees.ru/consumers/disclosures_in_accordance_with_government_decree_of_21_01_2004_24/obem_svobodnoy_transformatornoy_moshchnosti/" TargetMode="External" /><Relationship Id="rId7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="70" zoomScaleNormal="70" zoomScalePageLayoutView="0" workbookViewId="0" topLeftCell="A1">
      <selection activeCell="I15" sqref="I15"/>
    </sheetView>
  </sheetViews>
  <sheetFormatPr defaultColWidth="8.7109375" defaultRowHeight="15"/>
  <cols>
    <col min="1" max="1" width="4.57421875" style="35" customWidth="1"/>
    <col min="2" max="2" width="15.00390625" style="35" customWidth="1"/>
    <col min="3" max="3" width="11.57421875" style="36" customWidth="1"/>
    <col min="4" max="7" width="9.28125" style="36" customWidth="1"/>
    <col min="8" max="8" width="10.8515625" style="38" customWidth="1"/>
    <col min="9" max="9" width="20.57421875" style="38" customWidth="1"/>
    <col min="10" max="10" width="17.421875" style="38" customWidth="1"/>
    <col min="11" max="11" width="46.00390625" style="35" customWidth="1"/>
    <col min="12" max="16384" width="8.7109375" style="1" customWidth="1"/>
  </cols>
  <sheetData>
    <row r="1" spans="1:11" ht="36.75" customHeight="1">
      <c r="A1" s="18" t="s">
        <v>99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8" ht="13.5" thickBot="1">
      <c r="A2" s="34"/>
      <c r="H2" s="37"/>
    </row>
    <row r="3" spans="1:11" ht="65.25" customHeight="1">
      <c r="A3" s="19" t="s">
        <v>0</v>
      </c>
      <c r="B3" s="21" t="s">
        <v>1</v>
      </c>
      <c r="C3" s="23" t="s">
        <v>2</v>
      </c>
      <c r="D3" s="23" t="s">
        <v>3</v>
      </c>
      <c r="E3" s="23"/>
      <c r="F3" s="23"/>
      <c r="G3" s="23"/>
      <c r="H3" s="25" t="s">
        <v>98</v>
      </c>
      <c r="I3" s="25" t="s">
        <v>4</v>
      </c>
      <c r="J3" s="25" t="s">
        <v>5</v>
      </c>
      <c r="K3" s="27" t="s">
        <v>97</v>
      </c>
    </row>
    <row r="4" spans="1:11" ht="95.25" thickBot="1">
      <c r="A4" s="20"/>
      <c r="B4" s="22"/>
      <c r="C4" s="24"/>
      <c r="D4" s="16" t="s">
        <v>6</v>
      </c>
      <c r="E4" s="16" t="s">
        <v>7</v>
      </c>
      <c r="F4" s="16" t="s">
        <v>8</v>
      </c>
      <c r="G4" s="16" t="s">
        <v>9</v>
      </c>
      <c r="H4" s="26" t="e">
        <f aca="true" t="shared" si="0" ref="H4:H35">IF(D4=0,"-",(E4+G4)/D4*100)</f>
        <v>#VALUE!</v>
      </c>
      <c r="I4" s="26" t="e">
        <f>((D4+F4)-(E4+G4))/2</f>
        <v>#VALUE!</v>
      </c>
      <c r="J4" s="26" t="e">
        <f>((E4+G4)-(F4+H4))/2</f>
        <v>#VALUE!</v>
      </c>
      <c r="K4" s="28"/>
    </row>
    <row r="5" spans="1:11" s="2" customFormat="1" ht="31.5">
      <c r="A5" s="30">
        <v>1</v>
      </c>
      <c r="B5" s="3" t="s">
        <v>10</v>
      </c>
      <c r="C5" s="4" t="s">
        <v>11</v>
      </c>
      <c r="D5" s="33">
        <v>6.3</v>
      </c>
      <c r="E5" s="33">
        <v>0.7</v>
      </c>
      <c r="F5" s="33">
        <v>6.3</v>
      </c>
      <c r="G5" s="33">
        <v>0.7</v>
      </c>
      <c r="H5" s="5">
        <f t="shared" si="0"/>
        <v>22.22222222222222</v>
      </c>
      <c r="I5" s="5">
        <f>((D5+F5)-(E5+G5))/2</f>
        <v>5.6</v>
      </c>
      <c r="J5" s="5">
        <v>0</v>
      </c>
      <c r="K5" s="11" t="s">
        <v>12</v>
      </c>
    </row>
    <row r="6" spans="1:11" s="2" customFormat="1" ht="15.75">
      <c r="A6" s="31">
        <v>2</v>
      </c>
      <c r="B6" s="6" t="s">
        <v>13</v>
      </c>
      <c r="C6" s="7" t="s">
        <v>14</v>
      </c>
      <c r="D6" s="39">
        <v>25</v>
      </c>
      <c r="E6" s="40">
        <v>8.5</v>
      </c>
      <c r="F6" s="39">
        <v>25</v>
      </c>
      <c r="G6" s="41">
        <v>6.3</v>
      </c>
      <c r="H6" s="15">
        <f t="shared" si="0"/>
        <v>59.20000000000001</v>
      </c>
      <c r="I6" s="15">
        <f>((D6+F6)-(E6+G6))/2</f>
        <v>17.6</v>
      </c>
      <c r="J6" s="15">
        <v>0</v>
      </c>
      <c r="K6" s="12" t="s">
        <v>12</v>
      </c>
    </row>
    <row r="7" spans="1:11" s="2" customFormat="1" ht="15.75">
      <c r="A7" s="31">
        <v>3</v>
      </c>
      <c r="B7" s="6" t="s">
        <v>15</v>
      </c>
      <c r="C7" s="7" t="s">
        <v>14</v>
      </c>
      <c r="D7" s="39">
        <v>25</v>
      </c>
      <c r="E7" s="40">
        <v>14</v>
      </c>
      <c r="F7" s="39">
        <v>25</v>
      </c>
      <c r="G7" s="41">
        <v>18.2</v>
      </c>
      <c r="H7" s="15">
        <f t="shared" si="0"/>
        <v>128.8</v>
      </c>
      <c r="I7" s="15">
        <v>0</v>
      </c>
      <c r="J7" s="15">
        <v>0</v>
      </c>
      <c r="K7" s="12" t="s">
        <v>12</v>
      </c>
    </row>
    <row r="8" spans="1:11" s="2" customFormat="1" ht="15.75">
      <c r="A8" s="31">
        <v>4</v>
      </c>
      <c r="B8" s="6" t="s">
        <v>16</v>
      </c>
      <c r="C8" s="7" t="s">
        <v>14</v>
      </c>
      <c r="D8" s="39">
        <v>25</v>
      </c>
      <c r="E8" s="40">
        <v>6.5</v>
      </c>
      <c r="F8" s="39">
        <v>25</v>
      </c>
      <c r="G8" s="41">
        <v>8</v>
      </c>
      <c r="H8" s="15">
        <f t="shared" si="0"/>
        <v>57.99999999999999</v>
      </c>
      <c r="I8" s="15">
        <f aca="true" t="shared" si="1" ref="I8:I28">((D8+F8)-(E8+G8))/2</f>
        <v>17.75</v>
      </c>
      <c r="J8" s="15">
        <v>0</v>
      </c>
      <c r="K8" s="12" t="s">
        <v>12</v>
      </c>
    </row>
    <row r="9" spans="1:11" s="2" customFormat="1" ht="31.5">
      <c r="A9" s="31">
        <v>5</v>
      </c>
      <c r="B9" s="8" t="s">
        <v>17</v>
      </c>
      <c r="C9" s="7" t="s">
        <v>14</v>
      </c>
      <c r="D9" s="39">
        <v>25</v>
      </c>
      <c r="E9" s="40">
        <v>8</v>
      </c>
      <c r="F9" s="39">
        <v>25</v>
      </c>
      <c r="G9" s="41">
        <v>9</v>
      </c>
      <c r="H9" s="15">
        <f t="shared" si="0"/>
        <v>68</v>
      </c>
      <c r="I9" s="15">
        <f t="shared" si="1"/>
        <v>16.5</v>
      </c>
      <c r="J9" s="15">
        <v>0</v>
      </c>
      <c r="K9" s="12" t="s">
        <v>12</v>
      </c>
    </row>
    <row r="10" spans="1:11" s="2" customFormat="1" ht="15.75">
      <c r="A10" s="32">
        <v>6</v>
      </c>
      <c r="B10" s="6" t="s">
        <v>18</v>
      </c>
      <c r="C10" s="7" t="s">
        <v>19</v>
      </c>
      <c r="D10" s="39">
        <v>16</v>
      </c>
      <c r="E10" s="40">
        <v>7.4</v>
      </c>
      <c r="F10" s="39"/>
      <c r="G10" s="41"/>
      <c r="H10" s="15">
        <f t="shared" si="0"/>
        <v>46.25</v>
      </c>
      <c r="I10" s="15">
        <f t="shared" si="1"/>
        <v>4.3</v>
      </c>
      <c r="J10" s="15">
        <v>0</v>
      </c>
      <c r="K10" s="12" t="s">
        <v>12</v>
      </c>
    </row>
    <row r="11" spans="1:11" s="2" customFormat="1" ht="15.75">
      <c r="A11" s="29"/>
      <c r="B11" s="6" t="s">
        <v>18</v>
      </c>
      <c r="C11" s="7" t="s">
        <v>20</v>
      </c>
      <c r="D11" s="39">
        <v>10</v>
      </c>
      <c r="E11" s="40">
        <v>3</v>
      </c>
      <c r="F11" s="39">
        <v>10</v>
      </c>
      <c r="G11" s="41">
        <v>4.4</v>
      </c>
      <c r="H11" s="15">
        <f t="shared" si="0"/>
        <v>74</v>
      </c>
      <c r="I11" s="15">
        <f t="shared" si="1"/>
        <v>6.3</v>
      </c>
      <c r="J11" s="15">
        <v>0</v>
      </c>
      <c r="K11" s="12" t="s">
        <v>12</v>
      </c>
    </row>
    <row r="12" spans="1:11" s="2" customFormat="1" ht="15.75">
      <c r="A12" s="31">
        <v>7</v>
      </c>
      <c r="B12" s="6" t="s">
        <v>21</v>
      </c>
      <c r="C12" s="7">
        <v>110</v>
      </c>
      <c r="D12" s="39">
        <v>25</v>
      </c>
      <c r="E12" s="40">
        <v>8</v>
      </c>
      <c r="F12" s="39">
        <v>25</v>
      </c>
      <c r="G12" s="41">
        <v>10</v>
      </c>
      <c r="H12" s="15">
        <f t="shared" si="0"/>
        <v>72</v>
      </c>
      <c r="I12" s="15">
        <f t="shared" si="1"/>
        <v>16</v>
      </c>
      <c r="J12" s="15">
        <v>0</v>
      </c>
      <c r="K12" s="12" t="s">
        <v>12</v>
      </c>
    </row>
    <row r="13" spans="1:11" s="2" customFormat="1" ht="15.75">
      <c r="A13" s="31">
        <v>8</v>
      </c>
      <c r="B13" s="6" t="s">
        <v>22</v>
      </c>
      <c r="C13" s="7" t="s">
        <v>14</v>
      </c>
      <c r="D13" s="39">
        <v>16</v>
      </c>
      <c r="E13" s="40">
        <v>3</v>
      </c>
      <c r="F13" s="39">
        <v>16</v>
      </c>
      <c r="G13" s="41">
        <v>4.7</v>
      </c>
      <c r="H13" s="15">
        <f t="shared" si="0"/>
        <v>48.125</v>
      </c>
      <c r="I13" s="15">
        <f t="shared" si="1"/>
        <v>12.15</v>
      </c>
      <c r="J13" s="15">
        <v>0</v>
      </c>
      <c r="K13" s="12" t="s">
        <v>12</v>
      </c>
    </row>
    <row r="14" spans="1:11" s="2" customFormat="1" ht="78.75">
      <c r="A14" s="31">
        <v>9</v>
      </c>
      <c r="B14" s="6" t="s">
        <v>23</v>
      </c>
      <c r="C14" s="7" t="s">
        <v>20</v>
      </c>
      <c r="D14" s="42">
        <v>4</v>
      </c>
      <c r="E14" s="40">
        <v>1.1</v>
      </c>
      <c r="F14" s="42">
        <v>4</v>
      </c>
      <c r="G14" s="40">
        <v>0.9</v>
      </c>
      <c r="H14" s="15">
        <f t="shared" si="0"/>
        <v>50</v>
      </c>
      <c r="I14" s="15">
        <f t="shared" si="1"/>
        <v>3</v>
      </c>
      <c r="J14" s="15">
        <v>0</v>
      </c>
      <c r="K14" s="12" t="s">
        <v>24</v>
      </c>
    </row>
    <row r="15" spans="1:11" s="2" customFormat="1" ht="78.75">
      <c r="A15" s="31">
        <v>10</v>
      </c>
      <c r="B15" s="6" t="s">
        <v>25</v>
      </c>
      <c r="C15" s="7" t="s">
        <v>20</v>
      </c>
      <c r="D15" s="42">
        <v>6.3</v>
      </c>
      <c r="E15" s="40">
        <v>0.6</v>
      </c>
      <c r="F15" s="42">
        <v>6.3</v>
      </c>
      <c r="G15" s="40">
        <v>1.5</v>
      </c>
      <c r="H15" s="15">
        <f t="shared" si="0"/>
        <v>33.333333333333336</v>
      </c>
      <c r="I15" s="15">
        <f t="shared" si="1"/>
        <v>5.25</v>
      </c>
      <c r="J15" s="15">
        <v>0</v>
      </c>
      <c r="K15" s="12" t="s">
        <v>24</v>
      </c>
    </row>
    <row r="16" spans="1:11" s="2" customFormat="1" ht="78.75">
      <c r="A16" s="31">
        <v>11</v>
      </c>
      <c r="B16" s="6" t="s">
        <v>26</v>
      </c>
      <c r="C16" s="7" t="s">
        <v>20</v>
      </c>
      <c r="D16" s="42">
        <v>16</v>
      </c>
      <c r="E16" s="40">
        <v>4</v>
      </c>
      <c r="F16" s="42">
        <v>16</v>
      </c>
      <c r="G16" s="40">
        <v>3.9</v>
      </c>
      <c r="H16" s="15">
        <f t="shared" si="0"/>
        <v>49.375</v>
      </c>
      <c r="I16" s="15">
        <f t="shared" si="1"/>
        <v>12.05</v>
      </c>
      <c r="J16" s="15">
        <v>0</v>
      </c>
      <c r="K16" s="12" t="s">
        <v>24</v>
      </c>
    </row>
    <row r="17" spans="1:11" s="2" customFormat="1" ht="78.75">
      <c r="A17" s="31">
        <v>12</v>
      </c>
      <c r="B17" s="6" t="s">
        <v>27</v>
      </c>
      <c r="C17" s="7" t="s">
        <v>20</v>
      </c>
      <c r="D17" s="42">
        <v>6.3</v>
      </c>
      <c r="E17" s="40">
        <v>2.7</v>
      </c>
      <c r="F17" s="42">
        <v>6.3</v>
      </c>
      <c r="G17" s="40">
        <v>1.8</v>
      </c>
      <c r="H17" s="15">
        <f t="shared" si="0"/>
        <v>71.42857142857143</v>
      </c>
      <c r="I17" s="15">
        <f t="shared" si="1"/>
        <v>4.05</v>
      </c>
      <c r="J17" s="15">
        <v>0</v>
      </c>
      <c r="K17" s="12" t="s">
        <v>24</v>
      </c>
    </row>
    <row r="18" spans="1:11" s="2" customFormat="1" ht="78.75">
      <c r="A18" s="31">
        <v>13</v>
      </c>
      <c r="B18" s="6" t="s">
        <v>28</v>
      </c>
      <c r="C18" s="7" t="s">
        <v>20</v>
      </c>
      <c r="D18" s="42">
        <v>6.3</v>
      </c>
      <c r="E18" s="40">
        <v>2.8</v>
      </c>
      <c r="F18" s="42">
        <v>6.3</v>
      </c>
      <c r="G18" s="40">
        <v>1.8</v>
      </c>
      <c r="H18" s="15">
        <f t="shared" si="0"/>
        <v>73.01587301587301</v>
      </c>
      <c r="I18" s="15">
        <f t="shared" si="1"/>
        <v>4</v>
      </c>
      <c r="J18" s="15">
        <v>0</v>
      </c>
      <c r="K18" s="12" t="s">
        <v>24</v>
      </c>
    </row>
    <row r="19" spans="1:11" s="2" customFormat="1" ht="78.75">
      <c r="A19" s="31">
        <v>14</v>
      </c>
      <c r="B19" s="6" t="s">
        <v>29</v>
      </c>
      <c r="C19" s="7" t="s">
        <v>20</v>
      </c>
      <c r="D19" s="42">
        <v>4</v>
      </c>
      <c r="E19" s="40">
        <v>0.55</v>
      </c>
      <c r="F19" s="42">
        <v>4</v>
      </c>
      <c r="G19" s="40">
        <v>0.32</v>
      </c>
      <c r="H19" s="15">
        <f t="shared" si="0"/>
        <v>21.750000000000004</v>
      </c>
      <c r="I19" s="15">
        <f t="shared" si="1"/>
        <v>3.565</v>
      </c>
      <c r="J19" s="15">
        <v>0</v>
      </c>
      <c r="K19" s="12" t="s">
        <v>24</v>
      </c>
    </row>
    <row r="20" spans="1:11" s="2" customFormat="1" ht="78.75">
      <c r="A20" s="31">
        <v>15</v>
      </c>
      <c r="B20" s="6" t="s">
        <v>30</v>
      </c>
      <c r="C20" s="7" t="s">
        <v>20</v>
      </c>
      <c r="D20" s="42">
        <v>10</v>
      </c>
      <c r="E20" s="40">
        <v>1.7</v>
      </c>
      <c r="F20" s="42">
        <v>10</v>
      </c>
      <c r="G20" s="40">
        <v>3.6</v>
      </c>
      <c r="H20" s="15">
        <f t="shared" si="0"/>
        <v>53</v>
      </c>
      <c r="I20" s="15">
        <f t="shared" si="1"/>
        <v>7.35</v>
      </c>
      <c r="J20" s="15">
        <v>0</v>
      </c>
      <c r="K20" s="12" t="s">
        <v>24</v>
      </c>
    </row>
    <row r="21" spans="1:11" s="2" customFormat="1" ht="78.75">
      <c r="A21" s="31">
        <v>16</v>
      </c>
      <c r="B21" s="6" t="s">
        <v>31</v>
      </c>
      <c r="C21" s="7" t="s">
        <v>20</v>
      </c>
      <c r="D21" s="42">
        <v>6.3</v>
      </c>
      <c r="E21" s="40">
        <v>1.4</v>
      </c>
      <c r="F21" s="42">
        <v>6.3</v>
      </c>
      <c r="G21" s="40">
        <v>1.7</v>
      </c>
      <c r="H21" s="15">
        <f t="shared" si="0"/>
        <v>49.2063492063492</v>
      </c>
      <c r="I21" s="15">
        <f t="shared" si="1"/>
        <v>4.75</v>
      </c>
      <c r="J21" s="15">
        <v>0</v>
      </c>
      <c r="K21" s="12" t="s">
        <v>24</v>
      </c>
    </row>
    <row r="22" spans="1:11" s="2" customFormat="1" ht="78.75">
      <c r="A22" s="31">
        <v>17</v>
      </c>
      <c r="B22" s="6" t="s">
        <v>32</v>
      </c>
      <c r="C22" s="7" t="s">
        <v>20</v>
      </c>
      <c r="D22" s="42">
        <v>6.3</v>
      </c>
      <c r="E22" s="40">
        <v>2.9</v>
      </c>
      <c r="F22" s="42">
        <v>6.3</v>
      </c>
      <c r="G22" s="40">
        <v>1</v>
      </c>
      <c r="H22" s="15">
        <f t="shared" si="0"/>
        <v>61.904761904761905</v>
      </c>
      <c r="I22" s="15">
        <f t="shared" si="1"/>
        <v>4.35</v>
      </c>
      <c r="J22" s="15">
        <v>0</v>
      </c>
      <c r="K22" s="12" t="s">
        <v>24</v>
      </c>
    </row>
    <row r="23" spans="1:11" s="2" customFormat="1" ht="78.75">
      <c r="A23" s="31">
        <v>18</v>
      </c>
      <c r="B23" s="6" t="s">
        <v>33</v>
      </c>
      <c r="C23" s="7" t="s">
        <v>20</v>
      </c>
      <c r="D23" s="42">
        <v>6.3</v>
      </c>
      <c r="E23" s="40">
        <v>1.4</v>
      </c>
      <c r="F23" s="42">
        <v>6.3</v>
      </c>
      <c r="G23" s="40">
        <v>1.7</v>
      </c>
      <c r="H23" s="15">
        <f t="shared" si="0"/>
        <v>49.2063492063492</v>
      </c>
      <c r="I23" s="15">
        <f t="shared" si="1"/>
        <v>4.75</v>
      </c>
      <c r="J23" s="15">
        <v>0</v>
      </c>
      <c r="K23" s="12" t="s">
        <v>24</v>
      </c>
    </row>
    <row r="24" spans="1:11" s="2" customFormat="1" ht="78.75">
      <c r="A24" s="31">
        <v>19</v>
      </c>
      <c r="B24" s="6" t="s">
        <v>34</v>
      </c>
      <c r="C24" s="7" t="s">
        <v>20</v>
      </c>
      <c r="D24" s="42">
        <v>4</v>
      </c>
      <c r="E24" s="40">
        <v>0.9</v>
      </c>
      <c r="F24" s="42">
        <v>4</v>
      </c>
      <c r="G24" s="40">
        <v>0.9</v>
      </c>
      <c r="H24" s="15">
        <f t="shared" si="0"/>
        <v>45</v>
      </c>
      <c r="I24" s="15">
        <f t="shared" si="1"/>
        <v>3.1</v>
      </c>
      <c r="J24" s="15">
        <v>0</v>
      </c>
      <c r="K24" s="12" t="s">
        <v>24</v>
      </c>
    </row>
    <row r="25" spans="1:11" s="2" customFormat="1" ht="78.75">
      <c r="A25" s="31">
        <v>20</v>
      </c>
      <c r="B25" s="6" t="s">
        <v>35</v>
      </c>
      <c r="C25" s="7" t="s">
        <v>20</v>
      </c>
      <c r="D25" s="42">
        <v>4</v>
      </c>
      <c r="E25" s="40">
        <v>0.6</v>
      </c>
      <c r="F25" s="42">
        <v>4</v>
      </c>
      <c r="G25" s="40">
        <v>0.3</v>
      </c>
      <c r="H25" s="15">
        <f t="shared" si="0"/>
        <v>22.499999999999996</v>
      </c>
      <c r="I25" s="15">
        <f t="shared" si="1"/>
        <v>3.55</v>
      </c>
      <c r="J25" s="15">
        <v>0</v>
      </c>
      <c r="K25" s="12" t="s">
        <v>24</v>
      </c>
    </row>
    <row r="26" spans="1:11" s="2" customFormat="1" ht="78.75">
      <c r="A26" s="31">
        <v>21</v>
      </c>
      <c r="B26" s="6" t="s">
        <v>36</v>
      </c>
      <c r="C26" s="7" t="s">
        <v>20</v>
      </c>
      <c r="D26" s="42">
        <v>4</v>
      </c>
      <c r="E26" s="40">
        <v>1.2</v>
      </c>
      <c r="F26" s="42">
        <v>4</v>
      </c>
      <c r="G26" s="40">
        <v>0.4</v>
      </c>
      <c r="H26" s="15">
        <f t="shared" si="0"/>
        <v>40</v>
      </c>
      <c r="I26" s="15">
        <f t="shared" si="1"/>
        <v>3.2</v>
      </c>
      <c r="J26" s="15">
        <v>0</v>
      </c>
      <c r="K26" s="12" t="s">
        <v>24</v>
      </c>
    </row>
    <row r="27" spans="1:11" s="2" customFormat="1" ht="78.75">
      <c r="A27" s="31">
        <v>22</v>
      </c>
      <c r="B27" s="6" t="s">
        <v>37</v>
      </c>
      <c r="C27" s="7" t="s">
        <v>20</v>
      </c>
      <c r="D27" s="42">
        <v>4</v>
      </c>
      <c r="E27" s="40">
        <v>1</v>
      </c>
      <c r="F27" s="42">
        <v>4</v>
      </c>
      <c r="G27" s="40">
        <v>1.6</v>
      </c>
      <c r="H27" s="15">
        <f t="shared" si="0"/>
        <v>65</v>
      </c>
      <c r="I27" s="15">
        <f t="shared" si="1"/>
        <v>2.7</v>
      </c>
      <c r="J27" s="15">
        <v>0</v>
      </c>
      <c r="K27" s="12" t="s">
        <v>24</v>
      </c>
    </row>
    <row r="28" spans="1:11" s="2" customFormat="1" ht="78.75">
      <c r="A28" s="31">
        <v>23</v>
      </c>
      <c r="B28" s="9" t="s">
        <v>38</v>
      </c>
      <c r="C28" s="7" t="s">
        <v>20</v>
      </c>
      <c r="D28" s="43">
        <v>2.5</v>
      </c>
      <c r="E28" s="44">
        <v>0.45</v>
      </c>
      <c r="F28" s="43">
        <v>1.6</v>
      </c>
      <c r="G28" s="44">
        <v>0.15</v>
      </c>
      <c r="H28" s="15">
        <f t="shared" si="0"/>
        <v>24</v>
      </c>
      <c r="I28" s="15">
        <f t="shared" si="1"/>
        <v>1.7499999999999998</v>
      </c>
      <c r="J28" s="15">
        <v>0</v>
      </c>
      <c r="K28" s="13" t="s">
        <v>24</v>
      </c>
    </row>
    <row r="29" spans="1:11" s="2" customFormat="1" ht="31.5">
      <c r="A29" s="31">
        <v>24</v>
      </c>
      <c r="B29" s="6" t="s">
        <v>39</v>
      </c>
      <c r="C29" s="7" t="s">
        <v>20</v>
      </c>
      <c r="D29" s="42">
        <v>10</v>
      </c>
      <c r="E29" s="40">
        <v>3.4</v>
      </c>
      <c r="F29" s="42">
        <v>10</v>
      </c>
      <c r="G29" s="40">
        <v>3.5</v>
      </c>
      <c r="H29" s="15">
        <f t="shared" si="0"/>
        <v>69</v>
      </c>
      <c r="I29" s="15">
        <v>0</v>
      </c>
      <c r="J29" s="10"/>
      <c r="K29" s="14" t="s">
        <v>40</v>
      </c>
    </row>
    <row r="30" spans="1:11" s="2" customFormat="1" ht="31.5">
      <c r="A30" s="31">
        <v>25</v>
      </c>
      <c r="B30" s="6" t="s">
        <v>41</v>
      </c>
      <c r="C30" s="7" t="s">
        <v>20</v>
      </c>
      <c r="D30" s="42">
        <v>10</v>
      </c>
      <c r="E30" s="40">
        <v>2.5</v>
      </c>
      <c r="F30" s="42">
        <v>10</v>
      </c>
      <c r="G30" s="40">
        <v>1.9</v>
      </c>
      <c r="H30" s="15">
        <f t="shared" si="0"/>
        <v>44.00000000000001</v>
      </c>
      <c r="I30" s="15">
        <v>0</v>
      </c>
      <c r="J30" s="10"/>
      <c r="K30" s="14" t="s">
        <v>40</v>
      </c>
    </row>
    <row r="31" spans="1:11" s="2" customFormat="1" ht="15.75">
      <c r="A31" s="31">
        <v>26</v>
      </c>
      <c r="B31" s="6" t="s">
        <v>42</v>
      </c>
      <c r="C31" s="7" t="s">
        <v>20</v>
      </c>
      <c r="D31" s="42">
        <v>4</v>
      </c>
      <c r="E31" s="40">
        <v>0.7</v>
      </c>
      <c r="F31" s="42">
        <v>4</v>
      </c>
      <c r="G31" s="40">
        <v>0.3</v>
      </c>
      <c r="H31" s="15">
        <f t="shared" si="0"/>
        <v>25</v>
      </c>
      <c r="I31" s="15">
        <f>((D31+F31)-(E31+G31))/2</f>
        <v>3.5</v>
      </c>
      <c r="J31" s="17">
        <v>5.8</v>
      </c>
      <c r="K31" s="12" t="s">
        <v>12</v>
      </c>
    </row>
    <row r="32" spans="1:11" s="2" customFormat="1" ht="15.75">
      <c r="A32" s="31">
        <v>27</v>
      </c>
      <c r="B32" s="6" t="s">
        <v>43</v>
      </c>
      <c r="C32" s="7" t="s">
        <v>20</v>
      </c>
      <c r="D32" s="42">
        <v>10</v>
      </c>
      <c r="E32" s="40">
        <v>0.6</v>
      </c>
      <c r="F32" s="42">
        <v>10</v>
      </c>
      <c r="G32" s="40">
        <v>3.1</v>
      </c>
      <c r="H32" s="15">
        <f t="shared" si="0"/>
        <v>37</v>
      </c>
      <c r="I32" s="15">
        <f>((D32+F32)-(E32+G32))/2</f>
        <v>8.15</v>
      </c>
      <c r="J32" s="17"/>
      <c r="K32" s="12" t="s">
        <v>12</v>
      </c>
    </row>
    <row r="33" spans="1:11" s="2" customFormat="1" ht="31.5">
      <c r="A33" s="31">
        <v>28</v>
      </c>
      <c r="B33" s="6" t="s">
        <v>44</v>
      </c>
      <c r="C33" s="7" t="s">
        <v>20</v>
      </c>
      <c r="D33" s="42">
        <v>16</v>
      </c>
      <c r="E33" s="40">
        <v>0.7</v>
      </c>
      <c r="F33" s="42">
        <v>16</v>
      </c>
      <c r="G33" s="40">
        <v>0.7</v>
      </c>
      <c r="H33" s="15">
        <f t="shared" si="0"/>
        <v>8.75</v>
      </c>
      <c r="I33" s="17">
        <v>3.8</v>
      </c>
      <c r="J33" s="10"/>
      <c r="K33" s="14" t="s">
        <v>45</v>
      </c>
    </row>
    <row r="34" spans="1:11" s="2" customFormat="1" ht="31.5">
      <c r="A34" s="31">
        <v>29</v>
      </c>
      <c r="B34" s="6" t="s">
        <v>46</v>
      </c>
      <c r="C34" s="7" t="s">
        <v>20</v>
      </c>
      <c r="D34" s="42">
        <v>10</v>
      </c>
      <c r="E34" s="40">
        <v>0.6</v>
      </c>
      <c r="F34" s="42">
        <v>10</v>
      </c>
      <c r="G34" s="40">
        <v>0.6</v>
      </c>
      <c r="H34" s="15">
        <f t="shared" si="0"/>
        <v>12</v>
      </c>
      <c r="I34" s="17"/>
      <c r="J34" s="10"/>
      <c r="K34" s="14" t="s">
        <v>45</v>
      </c>
    </row>
    <row r="35" spans="1:11" s="2" customFormat="1" ht="31.5">
      <c r="A35" s="31">
        <v>30</v>
      </c>
      <c r="B35" s="6" t="s">
        <v>47</v>
      </c>
      <c r="C35" s="7" t="s">
        <v>20</v>
      </c>
      <c r="D35" s="42">
        <v>1.6</v>
      </c>
      <c r="E35" s="40">
        <v>0.4</v>
      </c>
      <c r="F35" s="42">
        <v>1.6</v>
      </c>
      <c r="G35" s="40">
        <v>0.2</v>
      </c>
      <c r="H35" s="15">
        <f t="shared" si="0"/>
        <v>37.50000000000001</v>
      </c>
      <c r="I35" s="15">
        <v>0</v>
      </c>
      <c r="J35" s="10"/>
      <c r="K35" s="14" t="s">
        <v>40</v>
      </c>
    </row>
    <row r="36" spans="1:11" s="2" customFormat="1" ht="15.75">
      <c r="A36" s="31">
        <v>31</v>
      </c>
      <c r="B36" s="6" t="s">
        <v>48</v>
      </c>
      <c r="C36" s="7" t="s">
        <v>20</v>
      </c>
      <c r="D36" s="42">
        <v>4</v>
      </c>
      <c r="E36" s="40">
        <v>0.6</v>
      </c>
      <c r="F36" s="42">
        <v>6.3</v>
      </c>
      <c r="G36" s="40">
        <v>0.4</v>
      </c>
      <c r="H36" s="15">
        <f aca="true" t="shared" si="2" ref="H36:H68">IF(D36=0,"-",(E36+G36)/D36*100)</f>
        <v>25</v>
      </c>
      <c r="I36" s="15">
        <f aca="true" t="shared" si="3" ref="I36:I68">((D36+F36)-(E36+G36))/2</f>
        <v>4.65</v>
      </c>
      <c r="J36" s="15">
        <v>0</v>
      </c>
      <c r="K36" s="12" t="s">
        <v>12</v>
      </c>
    </row>
    <row r="37" spans="1:11" s="2" customFormat="1" ht="15.75">
      <c r="A37" s="31">
        <v>32</v>
      </c>
      <c r="B37" s="6" t="s">
        <v>49</v>
      </c>
      <c r="C37" s="7" t="s">
        <v>20</v>
      </c>
      <c r="D37" s="42">
        <v>4</v>
      </c>
      <c r="E37" s="40">
        <v>1</v>
      </c>
      <c r="F37" s="42">
        <v>4</v>
      </c>
      <c r="G37" s="40">
        <v>0.2</v>
      </c>
      <c r="H37" s="15">
        <f t="shared" si="2"/>
        <v>30</v>
      </c>
      <c r="I37" s="15">
        <f t="shared" si="3"/>
        <v>3.4</v>
      </c>
      <c r="J37" s="15">
        <v>0</v>
      </c>
      <c r="K37" s="12" t="s">
        <v>12</v>
      </c>
    </row>
    <row r="38" spans="1:11" s="2" customFormat="1" ht="15.75">
      <c r="A38" s="31">
        <v>33</v>
      </c>
      <c r="B38" s="6" t="s">
        <v>50</v>
      </c>
      <c r="C38" s="7" t="s">
        <v>20</v>
      </c>
      <c r="D38" s="42">
        <v>6.3</v>
      </c>
      <c r="E38" s="40">
        <v>5.2</v>
      </c>
      <c r="F38" s="42">
        <v>6.3</v>
      </c>
      <c r="G38" s="40">
        <v>0</v>
      </c>
      <c r="H38" s="15">
        <f t="shared" si="2"/>
        <v>82.53968253968254</v>
      </c>
      <c r="I38" s="15">
        <f t="shared" si="3"/>
        <v>3.6999999999999997</v>
      </c>
      <c r="J38" s="15">
        <v>0</v>
      </c>
      <c r="K38" s="12" t="s">
        <v>12</v>
      </c>
    </row>
    <row r="39" spans="1:11" s="2" customFormat="1" ht="15.75">
      <c r="A39" s="31">
        <v>34</v>
      </c>
      <c r="B39" s="6" t="s">
        <v>51</v>
      </c>
      <c r="C39" s="7" t="s">
        <v>20</v>
      </c>
      <c r="D39" s="42">
        <v>6.3</v>
      </c>
      <c r="E39" s="40">
        <v>1.4</v>
      </c>
      <c r="F39" s="42">
        <v>6.3</v>
      </c>
      <c r="G39" s="40">
        <v>0.4</v>
      </c>
      <c r="H39" s="15">
        <f t="shared" si="2"/>
        <v>28.57142857142857</v>
      </c>
      <c r="I39" s="15">
        <f t="shared" si="3"/>
        <v>5.4</v>
      </c>
      <c r="J39" s="15">
        <v>0</v>
      </c>
      <c r="K39" s="12" t="s">
        <v>12</v>
      </c>
    </row>
    <row r="40" spans="1:11" s="2" customFormat="1" ht="15.75">
      <c r="A40" s="31">
        <v>35</v>
      </c>
      <c r="B40" s="6" t="s">
        <v>52</v>
      </c>
      <c r="C40" s="7" t="s">
        <v>20</v>
      </c>
      <c r="D40" s="42">
        <v>6.3</v>
      </c>
      <c r="E40" s="40">
        <v>4</v>
      </c>
      <c r="F40" s="42">
        <v>6.3</v>
      </c>
      <c r="G40" s="40">
        <v>0.4</v>
      </c>
      <c r="H40" s="15">
        <f t="shared" si="2"/>
        <v>69.84126984126985</v>
      </c>
      <c r="I40" s="15">
        <f t="shared" si="3"/>
        <v>4.1</v>
      </c>
      <c r="J40" s="15">
        <v>0</v>
      </c>
      <c r="K40" s="12" t="s">
        <v>12</v>
      </c>
    </row>
    <row r="41" spans="1:11" s="2" customFormat="1" ht="15.75">
      <c r="A41" s="31">
        <v>36</v>
      </c>
      <c r="B41" s="6" t="s">
        <v>53</v>
      </c>
      <c r="C41" s="7" t="s">
        <v>20</v>
      </c>
      <c r="D41" s="42">
        <v>6.3</v>
      </c>
      <c r="E41" s="40">
        <v>2.7</v>
      </c>
      <c r="F41" s="42">
        <v>6.3</v>
      </c>
      <c r="G41" s="40">
        <v>2.3</v>
      </c>
      <c r="H41" s="15">
        <f t="shared" si="2"/>
        <v>79.36507936507937</v>
      </c>
      <c r="I41" s="15">
        <f t="shared" si="3"/>
        <v>3.8</v>
      </c>
      <c r="J41" s="15">
        <v>0</v>
      </c>
      <c r="K41" s="12" t="s">
        <v>12</v>
      </c>
    </row>
    <row r="42" spans="1:11" s="2" customFormat="1" ht="15.75">
      <c r="A42" s="31">
        <v>37</v>
      </c>
      <c r="B42" s="6" t="s">
        <v>54</v>
      </c>
      <c r="C42" s="7" t="s">
        <v>20</v>
      </c>
      <c r="D42" s="42">
        <v>10</v>
      </c>
      <c r="E42" s="40">
        <v>1.6</v>
      </c>
      <c r="F42" s="42">
        <v>10</v>
      </c>
      <c r="G42" s="40">
        <v>1</v>
      </c>
      <c r="H42" s="15">
        <f t="shared" si="2"/>
        <v>26</v>
      </c>
      <c r="I42" s="15">
        <f t="shared" si="3"/>
        <v>8.7</v>
      </c>
      <c r="J42" s="15">
        <v>0</v>
      </c>
      <c r="K42" s="12" t="s">
        <v>12</v>
      </c>
    </row>
    <row r="43" spans="1:11" s="2" customFormat="1" ht="15.75">
      <c r="A43" s="31">
        <v>38</v>
      </c>
      <c r="B43" s="6" t="s">
        <v>55</v>
      </c>
      <c r="C43" s="7" t="s">
        <v>20</v>
      </c>
      <c r="D43" s="42">
        <v>10</v>
      </c>
      <c r="E43" s="40">
        <v>1.6</v>
      </c>
      <c r="F43" s="42">
        <v>10</v>
      </c>
      <c r="G43" s="40">
        <v>1.8</v>
      </c>
      <c r="H43" s="15">
        <f t="shared" si="2"/>
        <v>34</v>
      </c>
      <c r="I43" s="15">
        <f t="shared" si="3"/>
        <v>8.3</v>
      </c>
      <c r="J43" s="15">
        <v>0</v>
      </c>
      <c r="K43" s="12" t="s">
        <v>12</v>
      </c>
    </row>
    <row r="44" spans="1:11" s="2" customFormat="1" ht="15.75">
      <c r="A44" s="31">
        <v>39</v>
      </c>
      <c r="B44" s="6" t="s">
        <v>56</v>
      </c>
      <c r="C44" s="7" t="s">
        <v>20</v>
      </c>
      <c r="D44" s="42">
        <v>6.3</v>
      </c>
      <c r="E44" s="45">
        <v>1.2</v>
      </c>
      <c r="F44" s="46">
        <v>6.3</v>
      </c>
      <c r="G44" s="45">
        <v>1</v>
      </c>
      <c r="H44" s="15">
        <f t="shared" si="2"/>
        <v>34.920634920634924</v>
      </c>
      <c r="I44" s="15">
        <f t="shared" si="3"/>
        <v>5.199999999999999</v>
      </c>
      <c r="J44" s="15">
        <v>0</v>
      </c>
      <c r="K44" s="12" t="s">
        <v>12</v>
      </c>
    </row>
    <row r="45" spans="1:11" s="2" customFormat="1" ht="15.75">
      <c r="A45" s="31">
        <v>40</v>
      </c>
      <c r="B45" s="6" t="s">
        <v>57</v>
      </c>
      <c r="C45" s="7" t="s">
        <v>20</v>
      </c>
      <c r="D45" s="42">
        <v>6.3</v>
      </c>
      <c r="E45" s="40">
        <v>0.33</v>
      </c>
      <c r="F45" s="42">
        <v>6.3</v>
      </c>
      <c r="G45" s="40">
        <v>0.1</v>
      </c>
      <c r="H45" s="15">
        <f t="shared" si="2"/>
        <v>6.825396825396826</v>
      </c>
      <c r="I45" s="15">
        <f t="shared" si="3"/>
        <v>6.085</v>
      </c>
      <c r="J45" s="15">
        <v>0</v>
      </c>
      <c r="K45" s="12" t="s">
        <v>12</v>
      </c>
    </row>
    <row r="46" spans="1:11" s="2" customFormat="1" ht="15.75">
      <c r="A46" s="31">
        <v>41</v>
      </c>
      <c r="B46" s="6" t="s">
        <v>58</v>
      </c>
      <c r="C46" s="7" t="s">
        <v>20</v>
      </c>
      <c r="D46" s="42">
        <v>10</v>
      </c>
      <c r="E46" s="40">
        <v>2.2</v>
      </c>
      <c r="F46" s="42">
        <v>10</v>
      </c>
      <c r="G46" s="40">
        <v>0.35</v>
      </c>
      <c r="H46" s="15">
        <f t="shared" si="2"/>
        <v>25.5</v>
      </c>
      <c r="I46" s="15">
        <f t="shared" si="3"/>
        <v>8.725</v>
      </c>
      <c r="J46" s="15">
        <v>0</v>
      </c>
      <c r="K46" s="12" t="s">
        <v>12</v>
      </c>
    </row>
    <row r="47" spans="1:11" s="2" customFormat="1" ht="15.75">
      <c r="A47" s="31">
        <v>42</v>
      </c>
      <c r="B47" s="6" t="s">
        <v>59</v>
      </c>
      <c r="C47" s="7" t="s">
        <v>20</v>
      </c>
      <c r="D47" s="42">
        <v>4</v>
      </c>
      <c r="E47" s="40">
        <v>1</v>
      </c>
      <c r="F47" s="42">
        <v>4</v>
      </c>
      <c r="G47" s="40">
        <v>1.2</v>
      </c>
      <c r="H47" s="15">
        <f t="shared" si="2"/>
        <v>55.00000000000001</v>
      </c>
      <c r="I47" s="15">
        <f t="shared" si="3"/>
        <v>2.9</v>
      </c>
      <c r="J47" s="15">
        <v>0</v>
      </c>
      <c r="K47" s="12" t="s">
        <v>12</v>
      </c>
    </row>
    <row r="48" spans="1:11" s="2" customFormat="1" ht="15.75">
      <c r="A48" s="31">
        <v>43</v>
      </c>
      <c r="B48" s="6" t="s">
        <v>60</v>
      </c>
      <c r="C48" s="7" t="s">
        <v>20</v>
      </c>
      <c r="D48" s="42">
        <v>6.3</v>
      </c>
      <c r="E48" s="40">
        <v>0.8</v>
      </c>
      <c r="F48" s="42">
        <v>6.3</v>
      </c>
      <c r="G48" s="40">
        <v>1</v>
      </c>
      <c r="H48" s="15">
        <f t="shared" si="2"/>
        <v>28.571428571428577</v>
      </c>
      <c r="I48" s="15">
        <f t="shared" si="3"/>
        <v>5.3999999999999995</v>
      </c>
      <c r="J48" s="15">
        <v>0</v>
      </c>
      <c r="K48" s="12" t="s">
        <v>12</v>
      </c>
    </row>
    <row r="49" spans="1:11" s="2" customFormat="1" ht="15.75">
      <c r="A49" s="31">
        <v>44</v>
      </c>
      <c r="B49" s="6" t="s">
        <v>61</v>
      </c>
      <c r="C49" s="7" t="s">
        <v>20</v>
      </c>
      <c r="D49" s="42">
        <v>2.5</v>
      </c>
      <c r="E49" s="40">
        <v>0.75</v>
      </c>
      <c r="F49" s="42">
        <v>2.5</v>
      </c>
      <c r="G49" s="40">
        <v>0.75</v>
      </c>
      <c r="H49" s="15">
        <f t="shared" si="2"/>
        <v>60</v>
      </c>
      <c r="I49" s="15">
        <f t="shared" si="3"/>
        <v>1.75</v>
      </c>
      <c r="J49" s="15">
        <v>0</v>
      </c>
      <c r="K49" s="12" t="s">
        <v>12</v>
      </c>
    </row>
    <row r="50" spans="1:11" s="2" customFormat="1" ht="15.75">
      <c r="A50" s="31">
        <v>45</v>
      </c>
      <c r="B50" s="6" t="s">
        <v>62</v>
      </c>
      <c r="C50" s="7" t="s">
        <v>20</v>
      </c>
      <c r="D50" s="42">
        <v>10</v>
      </c>
      <c r="E50" s="40">
        <v>2.5</v>
      </c>
      <c r="F50" s="42">
        <v>10</v>
      </c>
      <c r="G50" s="40">
        <v>1</v>
      </c>
      <c r="H50" s="15">
        <f t="shared" si="2"/>
        <v>35</v>
      </c>
      <c r="I50" s="15">
        <f t="shared" si="3"/>
        <v>8.25</v>
      </c>
      <c r="J50" s="15">
        <v>0</v>
      </c>
      <c r="K50" s="12" t="s">
        <v>12</v>
      </c>
    </row>
    <row r="51" spans="1:11" s="2" customFormat="1" ht="15.75">
      <c r="A51" s="31">
        <v>46</v>
      </c>
      <c r="B51" s="6" t="s">
        <v>63</v>
      </c>
      <c r="C51" s="7" t="s">
        <v>20</v>
      </c>
      <c r="D51" s="42">
        <v>10</v>
      </c>
      <c r="E51" s="40">
        <v>0.7</v>
      </c>
      <c r="F51" s="42">
        <v>10</v>
      </c>
      <c r="G51" s="40">
        <v>1.6</v>
      </c>
      <c r="H51" s="15">
        <f t="shared" si="2"/>
        <v>23</v>
      </c>
      <c r="I51" s="15">
        <f t="shared" si="3"/>
        <v>8.85</v>
      </c>
      <c r="J51" s="15">
        <v>0</v>
      </c>
      <c r="K51" s="12" t="s">
        <v>12</v>
      </c>
    </row>
    <row r="52" spans="1:11" s="2" customFormat="1" ht="78.75">
      <c r="A52" s="31">
        <v>47</v>
      </c>
      <c r="B52" s="6" t="s">
        <v>64</v>
      </c>
      <c r="C52" s="7" t="s">
        <v>20</v>
      </c>
      <c r="D52" s="42">
        <v>6.3</v>
      </c>
      <c r="E52" s="40">
        <v>1.3</v>
      </c>
      <c r="F52" s="42">
        <v>6.3</v>
      </c>
      <c r="G52" s="40">
        <v>1</v>
      </c>
      <c r="H52" s="15">
        <f t="shared" si="2"/>
        <v>36.507936507936506</v>
      </c>
      <c r="I52" s="15">
        <f t="shared" si="3"/>
        <v>5.15</v>
      </c>
      <c r="J52" s="15">
        <v>0</v>
      </c>
      <c r="K52" s="12" t="s">
        <v>24</v>
      </c>
    </row>
    <row r="53" spans="1:11" s="2" customFormat="1" ht="78.75">
      <c r="A53" s="31">
        <v>48</v>
      </c>
      <c r="B53" s="6" t="s">
        <v>65</v>
      </c>
      <c r="C53" s="7" t="s">
        <v>20</v>
      </c>
      <c r="D53" s="47" t="s">
        <v>100</v>
      </c>
      <c r="E53" s="41"/>
      <c r="F53" s="42">
        <v>4</v>
      </c>
      <c r="G53" s="41">
        <v>0.4</v>
      </c>
      <c r="H53" s="15" t="e">
        <f t="shared" si="2"/>
        <v>#VALUE!</v>
      </c>
      <c r="I53" s="15" t="e">
        <f>((D53+F53)-(E53+G53))/2</f>
        <v>#VALUE!</v>
      </c>
      <c r="J53" s="15">
        <v>0</v>
      </c>
      <c r="K53" s="12" t="s">
        <v>24</v>
      </c>
    </row>
    <row r="54" spans="1:11" s="2" customFormat="1" ht="78.75">
      <c r="A54" s="31">
        <v>49</v>
      </c>
      <c r="B54" s="6" t="s">
        <v>66</v>
      </c>
      <c r="C54" s="7" t="s">
        <v>20</v>
      </c>
      <c r="D54" s="42">
        <v>4</v>
      </c>
      <c r="E54" s="41">
        <v>0.25</v>
      </c>
      <c r="F54" s="42">
        <v>4</v>
      </c>
      <c r="G54" s="41">
        <v>0.15</v>
      </c>
      <c r="H54" s="15">
        <f t="shared" si="2"/>
        <v>10</v>
      </c>
      <c r="I54" s="15">
        <f t="shared" si="3"/>
        <v>3.8</v>
      </c>
      <c r="J54" s="15">
        <v>0</v>
      </c>
      <c r="K54" s="12" t="s">
        <v>24</v>
      </c>
    </row>
    <row r="55" spans="1:11" s="2" customFormat="1" ht="78.75">
      <c r="A55" s="31">
        <v>50</v>
      </c>
      <c r="B55" s="6" t="s">
        <v>67</v>
      </c>
      <c r="C55" s="7" t="s">
        <v>20</v>
      </c>
      <c r="D55" s="42">
        <v>4</v>
      </c>
      <c r="E55" s="41">
        <v>0.1</v>
      </c>
      <c r="F55" s="42">
        <v>4</v>
      </c>
      <c r="G55" s="41">
        <v>0.5</v>
      </c>
      <c r="H55" s="15">
        <f t="shared" si="2"/>
        <v>15</v>
      </c>
      <c r="I55" s="15">
        <f t="shared" si="3"/>
        <v>3.7</v>
      </c>
      <c r="J55" s="15">
        <v>0</v>
      </c>
      <c r="K55" s="12" t="s">
        <v>24</v>
      </c>
    </row>
    <row r="56" spans="1:11" s="2" customFormat="1" ht="78.75">
      <c r="A56" s="31">
        <v>51</v>
      </c>
      <c r="B56" s="6" t="s">
        <v>68</v>
      </c>
      <c r="C56" s="7" t="s">
        <v>20</v>
      </c>
      <c r="D56" s="42">
        <v>2.5</v>
      </c>
      <c r="E56" s="41">
        <v>0.25</v>
      </c>
      <c r="F56" s="42">
        <v>4</v>
      </c>
      <c r="G56" s="41">
        <v>1</v>
      </c>
      <c r="H56" s="15">
        <f t="shared" si="2"/>
        <v>50</v>
      </c>
      <c r="I56" s="15">
        <f t="shared" si="3"/>
        <v>2.625</v>
      </c>
      <c r="J56" s="15">
        <v>0</v>
      </c>
      <c r="K56" s="12" t="s">
        <v>24</v>
      </c>
    </row>
    <row r="57" spans="1:11" s="2" customFormat="1" ht="78.75">
      <c r="A57" s="31">
        <v>52</v>
      </c>
      <c r="B57" s="6" t="s">
        <v>69</v>
      </c>
      <c r="C57" s="7" t="s">
        <v>20</v>
      </c>
      <c r="D57" s="42">
        <v>4</v>
      </c>
      <c r="E57" s="41">
        <v>0.3</v>
      </c>
      <c r="F57" s="42">
        <v>4</v>
      </c>
      <c r="G57" s="41">
        <v>0.25</v>
      </c>
      <c r="H57" s="15">
        <f t="shared" si="2"/>
        <v>13.750000000000002</v>
      </c>
      <c r="I57" s="15">
        <f t="shared" si="3"/>
        <v>3.725</v>
      </c>
      <c r="J57" s="15">
        <v>0</v>
      </c>
      <c r="K57" s="12" t="s">
        <v>24</v>
      </c>
    </row>
    <row r="58" spans="1:11" s="2" customFormat="1" ht="78.75">
      <c r="A58" s="31">
        <v>53</v>
      </c>
      <c r="B58" s="6" t="s">
        <v>70</v>
      </c>
      <c r="C58" s="7" t="s">
        <v>20</v>
      </c>
      <c r="D58" s="42">
        <v>4</v>
      </c>
      <c r="E58" s="41">
        <v>0.7</v>
      </c>
      <c r="F58" s="42">
        <v>6.3</v>
      </c>
      <c r="G58" s="41">
        <v>1.4</v>
      </c>
      <c r="H58" s="15">
        <f t="shared" si="2"/>
        <v>52.49999999999999</v>
      </c>
      <c r="I58" s="15">
        <f t="shared" si="3"/>
        <v>4.1000000000000005</v>
      </c>
      <c r="J58" s="15">
        <v>0</v>
      </c>
      <c r="K58" s="12" t="s">
        <v>24</v>
      </c>
    </row>
    <row r="59" spans="1:11" s="2" customFormat="1" ht="78.75">
      <c r="A59" s="31">
        <v>54</v>
      </c>
      <c r="B59" s="6" t="s">
        <v>71</v>
      </c>
      <c r="C59" s="7" t="s">
        <v>20</v>
      </c>
      <c r="D59" s="42">
        <v>6.3</v>
      </c>
      <c r="E59" s="41">
        <v>0.9</v>
      </c>
      <c r="F59" s="42">
        <v>4</v>
      </c>
      <c r="G59" s="41">
        <v>0.4</v>
      </c>
      <c r="H59" s="15">
        <f t="shared" si="2"/>
        <v>20.634920634920636</v>
      </c>
      <c r="I59" s="15">
        <f t="shared" si="3"/>
        <v>4.5</v>
      </c>
      <c r="J59" s="15">
        <v>0</v>
      </c>
      <c r="K59" s="12" t="s">
        <v>24</v>
      </c>
    </row>
    <row r="60" spans="1:11" s="2" customFormat="1" ht="78.75">
      <c r="A60" s="31">
        <v>55</v>
      </c>
      <c r="B60" s="6" t="s">
        <v>72</v>
      </c>
      <c r="C60" s="7" t="s">
        <v>20</v>
      </c>
      <c r="D60" s="42">
        <v>6.3</v>
      </c>
      <c r="E60" s="41">
        <v>0.5</v>
      </c>
      <c r="F60" s="42">
        <v>6.3</v>
      </c>
      <c r="G60" s="41">
        <v>1.7</v>
      </c>
      <c r="H60" s="15">
        <f t="shared" si="2"/>
        <v>34.920634920634924</v>
      </c>
      <c r="I60" s="15">
        <f t="shared" si="3"/>
        <v>5.199999999999999</v>
      </c>
      <c r="J60" s="15">
        <v>0</v>
      </c>
      <c r="K60" s="12" t="s">
        <v>24</v>
      </c>
    </row>
    <row r="61" spans="1:11" s="2" customFormat="1" ht="78.75">
      <c r="A61" s="31">
        <v>56</v>
      </c>
      <c r="B61" s="6" t="s">
        <v>73</v>
      </c>
      <c r="C61" s="7" t="s">
        <v>20</v>
      </c>
      <c r="D61" s="42">
        <v>6.3</v>
      </c>
      <c r="E61" s="41">
        <v>1.6</v>
      </c>
      <c r="F61" s="42">
        <v>4</v>
      </c>
      <c r="G61" s="41">
        <v>0.7</v>
      </c>
      <c r="H61" s="15">
        <f t="shared" si="2"/>
        <v>36.507936507936506</v>
      </c>
      <c r="I61" s="15">
        <f t="shared" si="3"/>
        <v>4</v>
      </c>
      <c r="J61" s="15">
        <v>0</v>
      </c>
      <c r="K61" s="12" t="s">
        <v>24</v>
      </c>
    </row>
    <row r="62" spans="1:11" s="2" customFormat="1" ht="78.75">
      <c r="A62" s="31">
        <v>57</v>
      </c>
      <c r="B62" s="6" t="s">
        <v>74</v>
      </c>
      <c r="C62" s="7" t="s">
        <v>20</v>
      </c>
      <c r="D62" s="42">
        <v>4</v>
      </c>
      <c r="E62" s="41">
        <v>0.05</v>
      </c>
      <c r="F62" s="42">
        <v>4</v>
      </c>
      <c r="G62" s="41">
        <v>0.3</v>
      </c>
      <c r="H62" s="15">
        <f t="shared" si="2"/>
        <v>8.75</v>
      </c>
      <c r="I62" s="15">
        <f t="shared" si="3"/>
        <v>3.825</v>
      </c>
      <c r="J62" s="15">
        <v>0</v>
      </c>
      <c r="K62" s="12" t="s">
        <v>24</v>
      </c>
    </row>
    <row r="63" spans="1:11" s="2" customFormat="1" ht="78.75">
      <c r="A63" s="31">
        <v>58</v>
      </c>
      <c r="B63" s="6" t="s">
        <v>101</v>
      </c>
      <c r="C63" s="7" t="s">
        <v>20</v>
      </c>
      <c r="D63" s="42">
        <v>6.3</v>
      </c>
      <c r="E63" s="48">
        <v>0.5</v>
      </c>
      <c r="F63" s="46">
        <v>6.3</v>
      </c>
      <c r="G63" s="48">
        <v>1</v>
      </c>
      <c r="H63" s="15">
        <f>IF(D63=0,"-",(E63+G63)/D63*100)</f>
        <v>23.80952380952381</v>
      </c>
      <c r="I63" s="15">
        <f>((D63+F63)-(E63+G63))/2</f>
        <v>5.55</v>
      </c>
      <c r="J63" s="15">
        <v>0</v>
      </c>
      <c r="K63" s="12" t="s">
        <v>24</v>
      </c>
    </row>
    <row r="64" spans="1:11" s="2" customFormat="1" ht="78.75">
      <c r="A64" s="31">
        <v>59</v>
      </c>
      <c r="B64" s="6" t="s">
        <v>75</v>
      </c>
      <c r="C64" s="7" t="s">
        <v>20</v>
      </c>
      <c r="D64" s="42">
        <v>6.3</v>
      </c>
      <c r="E64" s="48">
        <v>1</v>
      </c>
      <c r="F64" s="46">
        <v>6.3</v>
      </c>
      <c r="G64" s="48">
        <v>0.4</v>
      </c>
      <c r="H64" s="15">
        <f t="shared" si="2"/>
        <v>22.22222222222222</v>
      </c>
      <c r="I64" s="15">
        <f t="shared" si="3"/>
        <v>5.6</v>
      </c>
      <c r="J64" s="15">
        <v>0</v>
      </c>
      <c r="K64" s="12" t="s">
        <v>24</v>
      </c>
    </row>
    <row r="65" spans="1:11" s="2" customFormat="1" ht="78.75">
      <c r="A65" s="31">
        <v>60</v>
      </c>
      <c r="B65" s="6" t="s">
        <v>76</v>
      </c>
      <c r="C65" s="7" t="s">
        <v>20</v>
      </c>
      <c r="D65" s="42">
        <v>6.3</v>
      </c>
      <c r="E65" s="41">
        <v>0.5</v>
      </c>
      <c r="F65" s="42">
        <v>6.3</v>
      </c>
      <c r="G65" s="41">
        <v>0.08</v>
      </c>
      <c r="H65" s="15">
        <f t="shared" si="2"/>
        <v>9.206349206349206</v>
      </c>
      <c r="I65" s="15">
        <f t="shared" si="3"/>
        <v>6.01</v>
      </c>
      <c r="J65" s="15">
        <v>0</v>
      </c>
      <c r="K65" s="12" t="s">
        <v>24</v>
      </c>
    </row>
    <row r="66" spans="1:11" s="2" customFormat="1" ht="78.75">
      <c r="A66" s="31">
        <v>61</v>
      </c>
      <c r="B66" s="6" t="s">
        <v>77</v>
      </c>
      <c r="C66" s="7" t="s">
        <v>20</v>
      </c>
      <c r="D66" s="42">
        <v>4</v>
      </c>
      <c r="E66" s="41">
        <v>0.7</v>
      </c>
      <c r="F66" s="42">
        <v>4</v>
      </c>
      <c r="G66" s="41">
        <v>0.7</v>
      </c>
      <c r="H66" s="15">
        <f t="shared" si="2"/>
        <v>35</v>
      </c>
      <c r="I66" s="15">
        <f t="shared" si="3"/>
        <v>3.3</v>
      </c>
      <c r="J66" s="15">
        <v>0</v>
      </c>
      <c r="K66" s="12" t="s">
        <v>24</v>
      </c>
    </row>
    <row r="67" spans="1:11" s="2" customFormat="1" ht="78.75">
      <c r="A67" s="31">
        <v>62</v>
      </c>
      <c r="B67" s="6" t="s">
        <v>78</v>
      </c>
      <c r="C67" s="7" t="s">
        <v>20</v>
      </c>
      <c r="D67" s="42">
        <v>10</v>
      </c>
      <c r="E67" s="41">
        <v>1</v>
      </c>
      <c r="F67" s="42">
        <v>10</v>
      </c>
      <c r="G67" s="41">
        <v>2.2</v>
      </c>
      <c r="H67" s="15">
        <f t="shared" si="2"/>
        <v>32</v>
      </c>
      <c r="I67" s="15">
        <f t="shared" si="3"/>
        <v>8.4</v>
      </c>
      <c r="J67" s="15">
        <v>0</v>
      </c>
      <c r="K67" s="12" t="s">
        <v>24</v>
      </c>
    </row>
    <row r="68" spans="1:11" s="2" customFormat="1" ht="15.75">
      <c r="A68" s="31">
        <v>63</v>
      </c>
      <c r="B68" s="6" t="s">
        <v>79</v>
      </c>
      <c r="C68" s="7" t="s">
        <v>20</v>
      </c>
      <c r="D68" s="39">
        <v>6.3</v>
      </c>
      <c r="E68" s="41">
        <v>1.8</v>
      </c>
      <c r="F68" s="39">
        <v>6.3</v>
      </c>
      <c r="G68" s="41">
        <v>1.95</v>
      </c>
      <c r="H68" s="15">
        <f t="shared" si="2"/>
        <v>59.523809523809526</v>
      </c>
      <c r="I68" s="15">
        <f t="shared" si="3"/>
        <v>4.425</v>
      </c>
      <c r="J68" s="15">
        <v>0</v>
      </c>
      <c r="K68" s="12" t="s">
        <v>12</v>
      </c>
    </row>
    <row r="69" spans="1:11" s="2" customFormat="1" ht="15.75">
      <c r="A69" s="31">
        <v>64</v>
      </c>
      <c r="B69" s="6" t="s">
        <v>80</v>
      </c>
      <c r="C69" s="7" t="s">
        <v>20</v>
      </c>
      <c r="D69" s="39">
        <v>4</v>
      </c>
      <c r="E69" s="41">
        <v>0.65</v>
      </c>
      <c r="F69" s="39">
        <v>4</v>
      </c>
      <c r="G69" s="41">
        <v>0.64</v>
      </c>
      <c r="H69" s="15">
        <f aca="true" t="shared" si="4" ref="H69:H85">IF(D69=0,"-",(E69+G69)/D69*100)</f>
        <v>32.25</v>
      </c>
      <c r="I69" s="15">
        <f aca="true" t="shared" si="5" ref="I69:I85">((D69+F69)-(E69+G69))/2</f>
        <v>3.355</v>
      </c>
      <c r="J69" s="15">
        <v>0</v>
      </c>
      <c r="K69" s="12" t="s">
        <v>12</v>
      </c>
    </row>
    <row r="70" spans="1:11" s="2" customFormat="1" ht="15.75">
      <c r="A70" s="31">
        <v>65</v>
      </c>
      <c r="B70" s="6" t="s">
        <v>81</v>
      </c>
      <c r="C70" s="7" t="s">
        <v>20</v>
      </c>
      <c r="D70" s="39">
        <v>6.3</v>
      </c>
      <c r="E70" s="41">
        <v>0.7</v>
      </c>
      <c r="F70" s="39">
        <v>6.3</v>
      </c>
      <c r="G70" s="41">
        <v>1.6</v>
      </c>
      <c r="H70" s="15">
        <f t="shared" si="4"/>
        <v>36.507936507936506</v>
      </c>
      <c r="I70" s="15">
        <f t="shared" si="5"/>
        <v>5.15</v>
      </c>
      <c r="J70" s="15">
        <v>0</v>
      </c>
      <c r="K70" s="12" t="s">
        <v>12</v>
      </c>
    </row>
    <row r="71" spans="1:11" s="2" customFormat="1" ht="15.75">
      <c r="A71" s="31">
        <v>66</v>
      </c>
      <c r="B71" s="6" t="s">
        <v>82</v>
      </c>
      <c r="C71" s="7" t="s">
        <v>20</v>
      </c>
      <c r="D71" s="39">
        <v>6.3</v>
      </c>
      <c r="E71" s="41">
        <v>1.2</v>
      </c>
      <c r="F71" s="39">
        <v>6.3</v>
      </c>
      <c r="G71" s="41">
        <v>0.4</v>
      </c>
      <c r="H71" s="15">
        <f t="shared" si="4"/>
        <v>25.396825396825403</v>
      </c>
      <c r="I71" s="15">
        <f t="shared" si="5"/>
        <v>5.5</v>
      </c>
      <c r="J71" s="15">
        <v>0</v>
      </c>
      <c r="K71" s="12" t="s">
        <v>12</v>
      </c>
    </row>
    <row r="72" spans="1:11" s="2" customFormat="1" ht="15.75">
      <c r="A72" s="31">
        <v>67</v>
      </c>
      <c r="B72" s="6" t="s">
        <v>83</v>
      </c>
      <c r="C72" s="7" t="s">
        <v>20</v>
      </c>
      <c r="D72" s="39">
        <v>4</v>
      </c>
      <c r="E72" s="41">
        <v>0.2</v>
      </c>
      <c r="F72" s="39">
        <v>4</v>
      </c>
      <c r="G72" s="41">
        <v>0.35</v>
      </c>
      <c r="H72" s="15">
        <f t="shared" si="4"/>
        <v>13.750000000000002</v>
      </c>
      <c r="I72" s="15">
        <f t="shared" si="5"/>
        <v>3.725</v>
      </c>
      <c r="J72" s="15">
        <v>0</v>
      </c>
      <c r="K72" s="12" t="s">
        <v>12</v>
      </c>
    </row>
    <row r="73" spans="1:11" s="2" customFormat="1" ht="15.75">
      <c r="A73" s="31">
        <v>68</v>
      </c>
      <c r="B73" s="6" t="s">
        <v>84</v>
      </c>
      <c r="C73" s="7" t="s">
        <v>20</v>
      </c>
      <c r="D73" s="39">
        <v>4</v>
      </c>
      <c r="E73" s="41">
        <v>0.3</v>
      </c>
      <c r="F73" s="39">
        <v>2.5</v>
      </c>
      <c r="G73" s="41">
        <v>0</v>
      </c>
      <c r="H73" s="15">
        <f t="shared" si="4"/>
        <v>7.5</v>
      </c>
      <c r="I73" s="15">
        <f t="shared" si="5"/>
        <v>3.1</v>
      </c>
      <c r="J73" s="15">
        <v>0</v>
      </c>
      <c r="K73" s="12" t="s">
        <v>12</v>
      </c>
    </row>
    <row r="74" spans="1:11" s="2" customFormat="1" ht="15.75">
      <c r="A74" s="31">
        <v>69</v>
      </c>
      <c r="B74" s="6" t="s">
        <v>85</v>
      </c>
      <c r="C74" s="7" t="s">
        <v>20</v>
      </c>
      <c r="D74" s="39">
        <v>6.3</v>
      </c>
      <c r="E74" s="41">
        <v>0.9</v>
      </c>
      <c r="F74" s="39">
        <v>6.3</v>
      </c>
      <c r="G74" s="41">
        <v>2</v>
      </c>
      <c r="H74" s="15">
        <f t="shared" si="4"/>
        <v>46.03174603174603</v>
      </c>
      <c r="I74" s="15">
        <f t="shared" si="5"/>
        <v>4.85</v>
      </c>
      <c r="J74" s="15">
        <v>0</v>
      </c>
      <c r="K74" s="12" t="s">
        <v>12</v>
      </c>
    </row>
    <row r="75" spans="1:11" s="2" customFormat="1" ht="15.75">
      <c r="A75" s="31">
        <v>70</v>
      </c>
      <c r="B75" s="6" t="s">
        <v>86</v>
      </c>
      <c r="C75" s="7" t="s">
        <v>20</v>
      </c>
      <c r="D75" s="39">
        <v>10</v>
      </c>
      <c r="E75" s="41">
        <v>3.9</v>
      </c>
      <c r="F75" s="39">
        <v>10</v>
      </c>
      <c r="G75" s="41">
        <v>2.7</v>
      </c>
      <c r="H75" s="15">
        <f t="shared" si="4"/>
        <v>65.99999999999999</v>
      </c>
      <c r="I75" s="15">
        <f t="shared" si="5"/>
        <v>6.7</v>
      </c>
      <c r="J75" s="15">
        <v>0</v>
      </c>
      <c r="K75" s="12" t="s">
        <v>12</v>
      </c>
    </row>
    <row r="76" spans="1:11" s="2" customFormat="1" ht="15.75">
      <c r="A76" s="31">
        <v>71</v>
      </c>
      <c r="B76" s="6" t="s">
        <v>87</v>
      </c>
      <c r="C76" s="7" t="s">
        <v>20</v>
      </c>
      <c r="D76" s="39">
        <v>10</v>
      </c>
      <c r="E76" s="41">
        <v>0.8</v>
      </c>
      <c r="F76" s="39">
        <v>10</v>
      </c>
      <c r="G76" s="41">
        <v>1.1</v>
      </c>
      <c r="H76" s="15">
        <f t="shared" si="4"/>
        <v>19</v>
      </c>
      <c r="I76" s="15">
        <f t="shared" si="5"/>
        <v>9.05</v>
      </c>
      <c r="J76" s="15">
        <v>0</v>
      </c>
      <c r="K76" s="12" t="s">
        <v>12</v>
      </c>
    </row>
    <row r="77" spans="1:11" s="2" customFormat="1" ht="15.75">
      <c r="A77" s="31">
        <v>72</v>
      </c>
      <c r="B77" s="6" t="s">
        <v>88</v>
      </c>
      <c r="C77" s="7" t="s">
        <v>20</v>
      </c>
      <c r="D77" s="39">
        <v>6.3</v>
      </c>
      <c r="E77" s="41">
        <v>1</v>
      </c>
      <c r="F77" s="39">
        <v>6.3</v>
      </c>
      <c r="G77" s="41">
        <v>0.8</v>
      </c>
      <c r="H77" s="15">
        <f t="shared" si="4"/>
        <v>28.571428571428577</v>
      </c>
      <c r="I77" s="15">
        <f t="shared" si="5"/>
        <v>5.3999999999999995</v>
      </c>
      <c r="J77" s="15">
        <v>0</v>
      </c>
      <c r="K77" s="12" t="s">
        <v>12</v>
      </c>
    </row>
    <row r="78" spans="1:11" s="2" customFormat="1" ht="15.75">
      <c r="A78" s="31">
        <v>73</v>
      </c>
      <c r="B78" s="6" t="s">
        <v>89</v>
      </c>
      <c r="C78" s="7" t="s">
        <v>20</v>
      </c>
      <c r="D78" s="39">
        <v>6.3</v>
      </c>
      <c r="E78" s="41">
        <v>0.2</v>
      </c>
      <c r="F78" s="39">
        <v>6.3</v>
      </c>
      <c r="G78" s="41">
        <v>3.7</v>
      </c>
      <c r="H78" s="15">
        <f t="shared" si="4"/>
        <v>61.904761904761905</v>
      </c>
      <c r="I78" s="15">
        <f t="shared" si="5"/>
        <v>4.35</v>
      </c>
      <c r="J78" s="15">
        <v>0</v>
      </c>
      <c r="K78" s="12" t="s">
        <v>12</v>
      </c>
    </row>
    <row r="79" spans="1:11" s="2" customFormat="1" ht="15.75">
      <c r="A79" s="31">
        <v>74</v>
      </c>
      <c r="B79" s="6" t="s">
        <v>90</v>
      </c>
      <c r="C79" s="7" t="s">
        <v>20</v>
      </c>
      <c r="D79" s="39">
        <v>10</v>
      </c>
      <c r="E79" s="41">
        <v>1.8</v>
      </c>
      <c r="F79" s="39">
        <v>10</v>
      </c>
      <c r="G79" s="41">
        <v>4.2</v>
      </c>
      <c r="H79" s="15">
        <f t="shared" si="4"/>
        <v>60</v>
      </c>
      <c r="I79" s="15">
        <f t="shared" si="5"/>
        <v>7</v>
      </c>
      <c r="J79" s="15">
        <v>0</v>
      </c>
      <c r="K79" s="12" t="s">
        <v>12</v>
      </c>
    </row>
    <row r="80" spans="1:11" s="2" customFormat="1" ht="15.75">
      <c r="A80" s="31">
        <v>75</v>
      </c>
      <c r="B80" s="6" t="s">
        <v>91</v>
      </c>
      <c r="C80" s="7" t="s">
        <v>20</v>
      </c>
      <c r="D80" s="39">
        <v>2.5</v>
      </c>
      <c r="E80" s="41">
        <v>0.45</v>
      </c>
      <c r="F80" s="39">
        <v>2.5</v>
      </c>
      <c r="G80" s="41">
        <v>0.45</v>
      </c>
      <c r="H80" s="15">
        <f t="shared" si="4"/>
        <v>36</v>
      </c>
      <c r="I80" s="15">
        <f t="shared" si="5"/>
        <v>2.05</v>
      </c>
      <c r="J80" s="15">
        <v>0</v>
      </c>
      <c r="K80" s="12" t="s">
        <v>12</v>
      </c>
    </row>
    <row r="81" spans="1:11" s="2" customFormat="1" ht="15.75">
      <c r="A81" s="31">
        <v>76</v>
      </c>
      <c r="B81" s="6" t="s">
        <v>92</v>
      </c>
      <c r="C81" s="7" t="s">
        <v>20</v>
      </c>
      <c r="D81" s="39">
        <v>6.3</v>
      </c>
      <c r="E81" s="41">
        <v>0.05</v>
      </c>
      <c r="F81" s="39">
        <v>6.3</v>
      </c>
      <c r="G81" s="41">
        <v>0.6</v>
      </c>
      <c r="H81" s="15">
        <f t="shared" si="4"/>
        <v>10.317460317460318</v>
      </c>
      <c r="I81" s="15">
        <f t="shared" si="5"/>
        <v>5.975</v>
      </c>
      <c r="J81" s="15">
        <v>0</v>
      </c>
      <c r="K81" s="12" t="s">
        <v>12</v>
      </c>
    </row>
    <row r="82" spans="1:11" s="2" customFormat="1" ht="15.75">
      <c r="A82" s="31">
        <v>77</v>
      </c>
      <c r="B82" s="6" t="s">
        <v>93</v>
      </c>
      <c r="C82" s="7" t="s">
        <v>20</v>
      </c>
      <c r="D82" s="39">
        <v>6.3</v>
      </c>
      <c r="E82" s="41">
        <v>1.2</v>
      </c>
      <c r="F82" s="39">
        <v>6.3</v>
      </c>
      <c r="G82" s="41">
        <v>1.8</v>
      </c>
      <c r="H82" s="15">
        <f t="shared" si="4"/>
        <v>47.61904761904762</v>
      </c>
      <c r="I82" s="15">
        <f t="shared" si="5"/>
        <v>4.8</v>
      </c>
      <c r="J82" s="15">
        <v>0</v>
      </c>
      <c r="K82" s="12" t="s">
        <v>12</v>
      </c>
    </row>
    <row r="83" spans="1:11" s="2" customFormat="1" ht="15.75">
      <c r="A83" s="31">
        <v>78</v>
      </c>
      <c r="B83" s="6" t="s">
        <v>94</v>
      </c>
      <c r="C83" s="7" t="s">
        <v>20</v>
      </c>
      <c r="D83" s="39">
        <v>6.3</v>
      </c>
      <c r="E83" s="41">
        <v>2.5</v>
      </c>
      <c r="F83" s="39">
        <v>6.3</v>
      </c>
      <c r="G83" s="41">
        <v>2.9</v>
      </c>
      <c r="H83" s="15">
        <f t="shared" si="4"/>
        <v>85.71428571428572</v>
      </c>
      <c r="I83" s="15">
        <f t="shared" si="5"/>
        <v>3.5999999999999996</v>
      </c>
      <c r="J83" s="15">
        <v>0</v>
      </c>
      <c r="K83" s="12" t="s">
        <v>12</v>
      </c>
    </row>
    <row r="84" spans="1:11" s="2" customFormat="1" ht="15.75">
      <c r="A84" s="31">
        <v>79</v>
      </c>
      <c r="B84" s="6" t="s">
        <v>95</v>
      </c>
      <c r="C84" s="7" t="s">
        <v>20</v>
      </c>
      <c r="D84" s="39">
        <v>6.3</v>
      </c>
      <c r="E84" s="41">
        <v>2.2</v>
      </c>
      <c r="F84" s="39">
        <v>6.3</v>
      </c>
      <c r="G84" s="41">
        <v>1.4</v>
      </c>
      <c r="H84" s="15">
        <f t="shared" si="4"/>
        <v>57.14285714285715</v>
      </c>
      <c r="I84" s="15">
        <f t="shared" si="5"/>
        <v>4.5</v>
      </c>
      <c r="J84" s="15">
        <v>0</v>
      </c>
      <c r="K84" s="12" t="s">
        <v>12</v>
      </c>
    </row>
    <row r="85" spans="1:11" s="2" customFormat="1" ht="15.75">
      <c r="A85" s="31">
        <v>80</v>
      </c>
      <c r="B85" s="6" t="s">
        <v>96</v>
      </c>
      <c r="C85" s="7" t="s">
        <v>20</v>
      </c>
      <c r="D85" s="39">
        <v>10</v>
      </c>
      <c r="E85" s="41">
        <v>1.5</v>
      </c>
      <c r="F85" s="39">
        <v>10</v>
      </c>
      <c r="G85" s="41">
        <v>1.5</v>
      </c>
      <c r="H85" s="15">
        <f t="shared" si="4"/>
        <v>30</v>
      </c>
      <c r="I85" s="15">
        <f t="shared" si="5"/>
        <v>8.5</v>
      </c>
      <c r="J85" s="15">
        <v>0</v>
      </c>
      <c r="K85" s="12" t="s">
        <v>12</v>
      </c>
    </row>
  </sheetData>
  <sheetProtection selectLockedCells="1" selectUnlockedCells="1"/>
  <mergeCells count="12">
    <mergeCell ref="K3:K4"/>
    <mergeCell ref="A10:A11"/>
    <mergeCell ref="J31:J32"/>
    <mergeCell ref="I33:I34"/>
    <mergeCell ref="A1:K1"/>
    <mergeCell ref="A3:A4"/>
    <mergeCell ref="B3:B4"/>
    <mergeCell ref="C3:C4"/>
    <mergeCell ref="D3:G3"/>
    <mergeCell ref="H3:H4"/>
    <mergeCell ref="I3:I4"/>
    <mergeCell ref="J3:J4"/>
  </mergeCells>
  <hyperlinks>
    <hyperlink ref="K5" r:id="rId1" display="http://www.trk.tom.ru/module/?id=350"/>
    <hyperlink ref="K6" r:id="rId2" display="http://www.trk.tom.ru/module/?id=350"/>
    <hyperlink ref="K7" r:id="rId3" display="http://www.trk.tom.ru/module/?id=350"/>
    <hyperlink ref="K8" r:id="rId4" display="http://www.trk.tom.ru/module/?id=350"/>
    <hyperlink ref="K9" r:id="rId5" display="http://www.trk.tom.ru/module/?id=350"/>
    <hyperlink ref="K10" r:id="rId6" display="http://www.trk.tom.ru/module/?id=350"/>
    <hyperlink ref="K11" r:id="rId7" display="http://www.trk.tom.ru/module/?id=350"/>
    <hyperlink ref="K12" r:id="rId8" display="http://www.trk.tom.ru/module/?id=350"/>
    <hyperlink ref="K13" r:id="rId9" display="http://www.trk.tom.ru/module/?id=350"/>
    <hyperlink ref="K14" r:id="rId10" display="http://www.fsk-ees.ru/consumers/disclosures_in_accordance_with_government_decree_of_21_01_2004_24/obem_svobodnoy_transformatornoy_moshchnosti/"/>
    <hyperlink ref="K15" r:id="rId11" display="http://www.fsk-ees.ru/consumers/disclosures_in_accordance_with_government_decree_of_21_01_2004_24/obem_svobodnoy_transformatornoy_moshchnosti/"/>
    <hyperlink ref="K16" r:id="rId12" display="http://www.fsk-ees.ru/consumers/disclosures_in_accordance_with_government_decree_of_21_01_2004_24/obem_svobodnoy_transformatornoy_moshchnosti/"/>
    <hyperlink ref="K17" r:id="rId13" display="http://www.fsk-ees.ru/consumers/disclosures_in_accordance_with_government_decree_of_21_01_2004_24/obem_svobodnoy_transformatornoy_moshchnosti/"/>
    <hyperlink ref="K18" r:id="rId14" display="http://www.fsk-ees.ru/consumers/disclosures_in_accordance_with_government_decree_of_21_01_2004_24/obem_svobodnoy_transformatornoy_moshchnosti/"/>
    <hyperlink ref="K19" r:id="rId15" display="http://www.fsk-ees.ru/consumers/disclosures_in_accordance_with_government_decree_of_21_01_2004_24/obem_svobodnoy_transformatornoy_moshchnosti/"/>
    <hyperlink ref="K20" r:id="rId16" display="http://www.fsk-ees.ru/consumers/disclosures_in_accordance_with_government_decree_of_21_01_2004_24/obem_svobodnoy_transformatornoy_moshchnosti/"/>
    <hyperlink ref="K21" r:id="rId17" display="http://www.fsk-ees.ru/consumers/disclosures_in_accordance_with_government_decree_of_21_01_2004_24/obem_svobodnoy_transformatornoy_moshchnosti/"/>
    <hyperlink ref="K22" r:id="rId18" display="http://www.fsk-ees.ru/consumers/disclosures_in_accordance_with_government_decree_of_21_01_2004_24/obem_svobodnoy_transformatornoy_moshchnosti/"/>
    <hyperlink ref="K23" r:id="rId19" display="http://www.fsk-ees.ru/consumers/disclosures_in_accordance_with_government_decree_of_21_01_2004_24/obem_svobodnoy_transformatornoy_moshchnosti/"/>
    <hyperlink ref="K24" r:id="rId20" display="http://www.fsk-ees.ru/consumers/disclosures_in_accordance_with_government_decree_of_21_01_2004_24/obem_svobodnoy_transformatornoy_moshchnosti/"/>
    <hyperlink ref="K25" r:id="rId21" display="http://www.fsk-ees.ru/consumers/disclosures_in_accordance_with_government_decree_of_21_01_2004_24/obem_svobodnoy_transformatornoy_moshchnosti/"/>
    <hyperlink ref="K26" r:id="rId22" display="http://www.fsk-ees.ru/consumers/disclosures_in_accordance_with_government_decree_of_21_01_2004_24/obem_svobodnoy_transformatornoy_moshchnosti/"/>
    <hyperlink ref="K27" r:id="rId23" display="http://www.fsk-ees.ru/consumers/disclosures_in_accordance_with_government_decree_of_21_01_2004_24/obem_svobodnoy_transformatornoy_moshchnosti/"/>
    <hyperlink ref="K28" r:id="rId24" display="http://www.fsk-ees.ru/consumers/disclosures_in_accordance_with_government_decree_of_21_01_2004_24/obem_svobodnoy_transformatornoy_moshchnosti/"/>
    <hyperlink ref="K31" r:id="rId25" display="http://www.trk.tom.ru/module/?id=350"/>
    <hyperlink ref="K32" r:id="rId26" display="http://www.trk.tom.ru/module/?id=350"/>
    <hyperlink ref="K36" r:id="rId27" display="http://www.trk.tom.ru/module/?id=350"/>
    <hyperlink ref="K37" r:id="rId28" display="http://www.trk.tom.ru/module/?id=350"/>
    <hyperlink ref="K38" r:id="rId29" display="http://www.trk.tom.ru/module/?id=350"/>
    <hyperlink ref="K39" r:id="rId30" display="http://www.trk.tom.ru/module/?id=350"/>
    <hyperlink ref="K40" r:id="rId31" display="http://www.trk.tom.ru/module/?id=350"/>
    <hyperlink ref="K41" r:id="rId32" display="http://www.trk.tom.ru/module/?id=350"/>
    <hyperlink ref="K42" r:id="rId33" display="http://www.trk.tom.ru/module/?id=350"/>
    <hyperlink ref="K43" r:id="rId34" display="http://www.trk.tom.ru/module/?id=350"/>
    <hyperlink ref="K44" r:id="rId35" display="http://www.trk.tom.ru/module/?id=350"/>
    <hyperlink ref="K45" r:id="rId36" display="http://www.trk.tom.ru/module/?id=350"/>
    <hyperlink ref="K46" r:id="rId37" display="http://www.trk.tom.ru/module/?id=350"/>
    <hyperlink ref="K47" r:id="rId38" display="http://www.trk.tom.ru/module/?id=350"/>
    <hyperlink ref="K48" r:id="rId39" display="http://www.trk.tom.ru/module/?id=350"/>
    <hyperlink ref="K49" r:id="rId40" display="http://www.trk.tom.ru/module/?id=350"/>
    <hyperlink ref="K50" r:id="rId41" display="http://www.trk.tom.ru/module/?id=350"/>
    <hyperlink ref="K51" r:id="rId42" display="http://www.trk.tom.ru/module/?id=350"/>
    <hyperlink ref="K52" r:id="rId43" display="http://www.fsk-ees.ru/consumers/disclosures_in_accordance_with_government_decree_of_21_01_2004_24/obem_svobodnoy_transformatornoy_moshchnosti/"/>
    <hyperlink ref="K53" r:id="rId44" display="http://www.fsk-ees.ru/consumers/disclosures_in_accordance_with_government_decree_of_21_01_2004_24/obem_svobodnoy_transformatornoy_moshchnosti/"/>
    <hyperlink ref="K54" r:id="rId45" display="http://www.fsk-ees.ru/consumers/disclosures_in_accordance_with_government_decree_of_21_01_2004_24/obem_svobodnoy_transformatornoy_moshchnosti/"/>
    <hyperlink ref="K55" r:id="rId46" display="http://www.fsk-ees.ru/consumers/disclosures_in_accordance_with_government_decree_of_21_01_2004_24/obem_svobodnoy_transformatornoy_moshchnosti/"/>
    <hyperlink ref="K56" r:id="rId47" display="http://www.fsk-ees.ru/consumers/disclosures_in_accordance_with_government_decree_of_21_01_2004_24/obem_svobodnoy_transformatornoy_moshchnosti/"/>
    <hyperlink ref="K57" r:id="rId48" display="http://www.fsk-ees.ru/consumers/disclosures_in_accordance_with_government_decree_of_21_01_2004_24/obem_svobodnoy_transformatornoy_moshchnosti/"/>
    <hyperlink ref="K58" r:id="rId49" display="http://www.fsk-ees.ru/consumers/disclosures_in_accordance_with_government_decree_of_21_01_2004_24/obem_svobodnoy_transformatornoy_moshchnosti/"/>
    <hyperlink ref="K59" r:id="rId50" display="http://www.fsk-ees.ru/consumers/disclosures_in_accordance_with_government_decree_of_21_01_2004_24/obem_svobodnoy_transformatornoy_moshchnosti/"/>
    <hyperlink ref="K60" r:id="rId51" display="http://www.fsk-ees.ru/consumers/disclosures_in_accordance_with_government_decree_of_21_01_2004_24/obem_svobodnoy_transformatornoy_moshchnosti/"/>
    <hyperlink ref="K61" r:id="rId52" display="http://www.fsk-ees.ru/consumers/disclosures_in_accordance_with_government_decree_of_21_01_2004_24/obem_svobodnoy_transformatornoy_moshchnosti/"/>
    <hyperlink ref="K62" r:id="rId53" display="http://www.fsk-ees.ru/consumers/disclosures_in_accordance_with_government_decree_of_21_01_2004_24/obem_svobodnoy_transformatornoy_moshchnosti/"/>
    <hyperlink ref="K64" r:id="rId54" display="http://www.fsk-ees.ru/consumers/disclosures_in_accordance_with_government_decree_of_21_01_2004_24/obem_svobodnoy_transformatornoy_moshchnosti/"/>
    <hyperlink ref="K65" r:id="rId55" display="http://www.fsk-ees.ru/consumers/disclosures_in_accordance_with_government_decree_of_21_01_2004_24/obem_svobodnoy_transformatornoy_moshchnosti/"/>
    <hyperlink ref="K66" r:id="rId56" display="http://www.fsk-ees.ru/consumers/disclosures_in_accordance_with_government_decree_of_21_01_2004_24/obem_svobodnoy_transformatornoy_moshchnosti/"/>
    <hyperlink ref="K67" r:id="rId57" display="http://www.fsk-ees.ru/consumers/disclosures_in_accordance_with_government_decree_of_21_01_2004_24/obem_svobodnoy_transformatornoy_moshchnosti/"/>
    <hyperlink ref="K68" r:id="rId58" display="http://www.trk.tom.ru/module/?id=350"/>
    <hyperlink ref="K69" r:id="rId59" display="http://www.trk.tom.ru/module/?id=350"/>
    <hyperlink ref="K70" r:id="rId60" display="http://www.trk.tom.ru/module/?id=350"/>
    <hyperlink ref="K71" r:id="rId61" display="http://www.trk.tom.ru/module/?id=350"/>
    <hyperlink ref="K72" r:id="rId62" display="http://www.trk.tom.ru/module/?id=350"/>
    <hyperlink ref="K73" r:id="rId63" display="http://www.trk.tom.ru/module/?id=350"/>
    <hyperlink ref="K74" r:id="rId64" display="http://www.trk.tom.ru/module/?id=350"/>
    <hyperlink ref="K75" r:id="rId65" display="http://www.trk.tom.ru/module/?id=350"/>
    <hyperlink ref="K76" r:id="rId66" display="http://www.trk.tom.ru/module/?id=350"/>
    <hyperlink ref="K77" r:id="rId67" display="http://www.trk.tom.ru/module/?id=350"/>
    <hyperlink ref="K78" r:id="rId68" display="http://www.trk.tom.ru/module/?id=350"/>
    <hyperlink ref="K79" r:id="rId69" display="http://www.trk.tom.ru/module/?id=350"/>
    <hyperlink ref="K80" r:id="rId70" display="http://www.trk.tom.ru/module/?id=350"/>
    <hyperlink ref="K81" r:id="rId71" display="http://www.trk.tom.ru/module/?id=350"/>
    <hyperlink ref="K82" r:id="rId72" display="http://www.trk.tom.ru/module/?id=350"/>
    <hyperlink ref="K83" r:id="rId73" display="http://www.trk.tom.ru/module/?id=350"/>
    <hyperlink ref="K84" r:id="rId74" display="http://www.trk.tom.ru/module/?id=350"/>
    <hyperlink ref="K85" r:id="rId75" display="http://www.trk.tom.ru/module/?id=350"/>
    <hyperlink ref="K63" r:id="rId76" display="http://www.fsk-ees.ru/consumers/disclosures_in_accordance_with_government_decree_of_21_01_2004_24/obem_svobodnoy_transformatornoy_moshchnosti/"/>
  </hyperlinks>
  <printOptions/>
  <pageMargins left="0.7" right="0.7" top="0.75" bottom="0.75" header="0.5118055555555555" footer="0.5118055555555555"/>
  <pageSetup horizontalDpi="300" verticalDpi="300" orientation="portrait" paperSize="9" r:id="rId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Шаврин Евгений Юрьевич</cp:lastModifiedBy>
  <dcterms:created xsi:type="dcterms:W3CDTF">2006-09-15T17:00:00Z</dcterms:created>
  <dcterms:modified xsi:type="dcterms:W3CDTF">2014-01-15T05:04:32Z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