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790" yWindow="135" windowWidth="14835" windowHeight="9240"/>
  </bookViews>
  <sheets>
    <sheet name="Отключения и недоотпуск" sheetId="4" r:id="rId1"/>
  </sheets>
  <definedNames>
    <definedName name="_xlnm._FilterDatabase" localSheetId="0" hidden="1">'Отключения и недоотпуск'!$A$4:$L$44</definedName>
    <definedName name="_xlnm.Print_Area" localSheetId="0">'Отключения и недоотпуск'!$A$1:$L$45</definedName>
  </definedNames>
  <calcPr calcId="145621" refMode="R1C1"/>
</workbook>
</file>

<file path=xl/calcChain.xml><?xml version="1.0" encoding="utf-8"?>
<calcChain xmlns="http://schemas.openxmlformats.org/spreadsheetml/2006/main">
  <c r="L45" i="4" l="1"/>
  <c r="G44"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13" i="4"/>
  <c r="G12" i="4"/>
  <c r="G11" i="4"/>
  <c r="G10" i="4"/>
  <c r="G9" i="4"/>
  <c r="G8" i="4"/>
  <c r="G7" i="4"/>
  <c r="G6" i="4"/>
  <c r="G5" i="4"/>
</calcChain>
</file>

<file path=xl/sharedStrings.xml><?xml version="1.0" encoding="utf-8"?>
<sst xmlns="http://schemas.openxmlformats.org/spreadsheetml/2006/main" count="214" uniqueCount="114">
  <si>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</si>
  <si>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</si>
  <si>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</si>
  <si>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</si>
  <si>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</si>
  <si>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</si>
  <si>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</si>
  <si>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</si>
  <si>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</si>
  <si>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</si>
  <si>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</si>
  <si>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</si>
  <si>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</si>
  <si>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</si>
  <si>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t>
  </si>
  <si>
    <t>АПВН, РПВУ</t>
  </si>
  <si>
    <t>АПВУ</t>
  </si>
  <si>
    <t>АПВН, РПВН</t>
  </si>
  <si>
    <t>МТЗ, АПВ</t>
  </si>
  <si>
    <t>АВРУ</t>
  </si>
  <si>
    <t>МТЗ</t>
  </si>
  <si>
    <t>РПВУ (АПВ-нет)</t>
  </si>
  <si>
    <t>Ф.Гр-1</t>
  </si>
  <si>
    <r>
      <t xml:space="preserve">Недоотпуск эл.энергии, </t>
    </r>
    <r>
      <rPr>
        <sz val="14"/>
        <color theme="1"/>
        <rFont val="Times New Roman"/>
        <family val="1"/>
        <charset val="204"/>
      </rPr>
      <t>тыс. кВт*час</t>
    </r>
  </si>
  <si>
    <t>ИТОГО</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</si>
  <si>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2 кв. 2015г.</t>
  </si>
  <si>
    <t>КУВ-6 кВ "К-8" Черемшанского нмр</t>
  </si>
  <si>
    <t>АО В-6 в КУВ-6 К-8, сгорели предохранители 6кВ 1ТН-6. 7.04.15г. выполнена проверка 1ТН-6 и замена.</t>
  </si>
  <si>
    <t>КТПН-6/0,4 кВ "К-21" Катыльгинское нмр</t>
  </si>
  <si>
    <t>Нарушение крепления пинцета ПН-6  ф."С" в  КТПН-6/0.4 кВ. Выполнен ремонт.</t>
  </si>
  <si>
    <t>БРУ-6 кВ "БКНС-2" Нижневартовского нмр</t>
  </si>
  <si>
    <t>Отключение 1С-6 БРУ-6 кВ "БКНС-2" аварийной кнопкой машинистом БКНС-2. Неисправность контроллера КИПиА.</t>
  </si>
  <si>
    <t>Ф.2-2 Игольского нмр</t>
  </si>
  <si>
    <r>
      <t>ПС-35/6 кВ №302 АО В-6 Ф.2-2, действием ТО, АПВ - успешное. Оп. №65, наклон ж/б опоры разругулировка стрелы провиса, оп. №49 подгар юбок изоляторов ф. "В",  "А".</t>
    </r>
    <r>
      <rPr>
        <sz val="12"/>
        <color indexed="60"/>
        <rFont val="Times New Roman"/>
        <family val="1"/>
        <charset val="204"/>
      </rPr>
      <t xml:space="preserve"> </t>
    </r>
    <r>
      <rPr>
        <sz val="12"/>
        <rFont val="Times New Roman"/>
        <family val="1"/>
        <charset val="204"/>
      </rPr>
      <t xml:space="preserve"> Выполнена установка оттяжек, перетяжка, замена изоляторов</t>
    </r>
  </si>
  <si>
    <t>Ф.О-5 Останинского нмр</t>
  </si>
  <si>
    <t>ПС-110/35/6 кВ "Останинская" АО В-6 Ф.О-5 действием ТО, АПВН,  РПВ не выполняли. Наезд на опору №15 автотранспортом ООО "Геосервис". Выполнен ремонт основания опоры и ВЛ.</t>
  </si>
  <si>
    <t>Ф.4-17 Игольского нмр</t>
  </si>
  <si>
    <r>
      <t>ПС-35/6 кВ №304 АО В-6 Ф.4-17 действием ТО, АПВ успешное.</t>
    </r>
    <r>
      <rPr>
        <sz val="12"/>
        <color indexed="60"/>
        <rFont val="Times New Roman"/>
        <family val="1"/>
        <charset val="204"/>
      </rPr>
      <t xml:space="preserve"> </t>
    </r>
    <r>
      <rPr>
        <sz val="12"/>
        <rFont val="Times New Roman"/>
        <family val="1"/>
        <charset val="204"/>
      </rPr>
      <t>Выполнен осмотр, оп.№57 скол изолятора ф. "А", оп. №81/2 скол изолятора ф. "В". 07.05.15г. выполнено устранение дефектов.</t>
    </r>
  </si>
  <si>
    <t>2ст. МТЗ, АПВ</t>
  </si>
  <si>
    <t xml:space="preserve">ЦЛ-9 </t>
  </si>
  <si>
    <t xml:space="preserve">АО ВЛ-35 ЦЛ-9 на ПС-110/35/6 кВ "Первомайская" действием ТО, АПВ успешное.  Оп. №7 ф. "А", №33 ф. "В" обнаружены расколовшиеся изоляторы. Устранение при ТР по графикув июне 2015г. </t>
  </si>
  <si>
    <t>НВЧЗ, АПВ</t>
  </si>
  <si>
    <t>С-97</t>
  </si>
  <si>
    <t xml:space="preserve">АО ВЛ-110 С-97 на ПС-110/35/6 кВ "Двуреченская", действием НВЧЗ, АПВУ. ПС "Двуреченская" ИМФ: АВ АВ L=-15,6км. Мокрый снег. 16.05.15г. произведен осмотр в пролете опор № 1-68, повреждений не обнаружено. </t>
  </si>
  <si>
    <t>Ф.7-4 от КУВ-6 до ТП "К-66" Таловое нмр</t>
  </si>
  <si>
    <t>АО В-6 1ТП в КУВ-6 "К-66" действием МТЗ, РПВУ (АПВ-нет) Схлест проводов от КУВ-6 до приемного портала ТП №1. Просадка грунта крен опоры. Дефект устранен 09.05.15.</t>
  </si>
  <si>
    <t>ТО</t>
  </si>
  <si>
    <t>Ф.1-12 Советского нмр</t>
  </si>
  <si>
    <t>ПС-35/6 кВ №101 АО В-6 Ф.1-12 действием ТО, АПВУ. Оп.№44 сорвало изолятор (двойное крепление) в результате чего в пролете оп. №44-45/5 увеличился провис провода ф. "В" и произошел подхлест проводов. Дефект устранен 08.05.15.</t>
  </si>
  <si>
    <t>Ф.1-5 Советского нмр</t>
  </si>
  <si>
    <t>ПС-35/6 кВ №101 АО В-6 Ф.1-5 действием ТО, АПВУ. От оп. №71/5 до портала КТПН-6/0,4 кВ "скв.198 од." схлест проводов, уменьшенное рассояния между проводами в месте поворота ЛЭП. Дефект устранен 14.05.15., выполнена установка дополнительной траверсы.</t>
  </si>
  <si>
    <r>
      <t>ПС-110/35/6 кВ "Григорьевская" АО В-6 Ф.Гр-1 действием 2ст. МТЗ, АПВ неуспешное. Разрушение изоляторов типа ШС-10 оп. №145/1 ф. "B" и "C"</t>
    </r>
    <r>
      <rPr>
        <sz val="12"/>
        <color indexed="60"/>
        <rFont val="Times New Roman"/>
        <family val="1"/>
        <charset val="204"/>
      </rPr>
      <t xml:space="preserve">. </t>
    </r>
    <r>
      <rPr>
        <sz val="12"/>
        <rFont val="Times New Roman"/>
        <family val="1"/>
        <charset val="204"/>
      </rPr>
      <t xml:space="preserve">Выполнена замена. </t>
    </r>
  </si>
  <si>
    <t xml:space="preserve"> ООО "Южно-Охтеурское"</t>
  </si>
  <si>
    <t>Ф.Гр-14</t>
  </si>
  <si>
    <t>ПС-110/35/6 кВ "Григорьевская" АО В-6 Ф.Гр-14 действием МТЗ, АПВ - неуспешное, РПВ - неуспешно. Падение опоры ВЛ-6 Ф.Гр-14 в зоне ответственности ООО "Южно-Охтеурское". Отключен ЛР-6 оп.111/5, до устранения нарушения.</t>
  </si>
  <si>
    <t>ПС-35/6 кВ №102 Советского нмр</t>
  </si>
  <si>
    <t>ПС-35/6 кВ №102 АО В-6 1Т, АВР-6 не успешно, собрана норм. схема. АО В-6 1Т действием «ЗМН» 1С-6. Отказ работы АВР-6 по ричине неисправности реле KL3 (реле готовности АВР-6 кВ). 12.05.15. выполнена замена реле KL3 и проверка АВР-6.</t>
  </si>
  <si>
    <t>КУВ-6 кВ "К-188"  Советское нмр</t>
  </si>
  <si>
    <t>АО В-6 1ТП в КУВ-6 "К-188", действием МТЗ. ТП-630 №2 разрушен ПР-6 кВ ф. «С». Предохранитель заменен.</t>
  </si>
  <si>
    <t>Ф.Б1-1 Вахского нмр</t>
  </si>
  <si>
    <t>БРУ-6 кВ "БКНС-1" АО В-6 Ф.Б1-1 действием МТЗ, АПВ - неуспешное. 
После отключения ЛР-6 оп.47/2 отпайки на ООО "Башэнергонефть" - РПВ - успешное. Повреждение ВЛ-6 Ф.Б1-1 в зоне ответственности  ООО "Башэнергонефть"</t>
  </si>
  <si>
    <t>Ф.2-18 Лугинецкого нмр</t>
  </si>
  <si>
    <t xml:space="preserve">ПС-35/6 кВ №502 АО В-6 Ф.2-18 действием МТЗ, АПВ - неуспешное, РПВ - неуспешное. Разрушение изолятора ф. "А"  на опоре №13, дефект устранен. </t>
  </si>
  <si>
    <t>Ф.10-10 Советского нмр</t>
  </si>
  <si>
    <t xml:space="preserve">ПС-35/6кВ №110 АО В-6 Ф.10-10 дейсвием МТЗ, АПВ - неуспешное, РПВ - неуспешное. Разрушение изолятора ф. "С" на опоре №65, дефект устранен. </t>
  </si>
  <si>
    <t>Ф.Б10-17 Советского нмр</t>
  </si>
  <si>
    <t xml:space="preserve">БРУ-6 кВ "БКНС-10" АО В-6 Ф.Б10-17 дейсвием МТЗ, АПВ - неуспешное, РПВ - неуспешное. Разрушение изолятора ф. "А" оп. №16, дефект устранен. </t>
  </si>
  <si>
    <t>Газовая защита</t>
  </si>
  <si>
    <t>ПС-35/6 кВ №306 Игольского нмр</t>
  </si>
  <si>
    <t xml:space="preserve">ПС-35/6 кВ №306 АО 2Т действием газовой защиты. Работа АВР-6. Произведен осмотр 2Т, обнаружено закупоривание дыхательного отверстия воздухоосушителя разбухшей резиновой прокладкой. Дефект устранен, 24.05.15. введен в работу. </t>
  </si>
  <si>
    <t>ЦЛ-8, ЦЛ-9</t>
  </si>
  <si>
    <t>АО ВЛ-35 ЦЛ-8, ЦЛ-9 на ПС-110/35/6 кВ "Катыльгинская" действием МТЗ 2 ст., АПВ успешное. В пролете оп. №1-2 на проводах и грозотросе обнаружены следы попадания молнии, ремонт ВЛ не требуется, оп. №1 работа ОПН-35.</t>
  </si>
  <si>
    <t>АПВ</t>
  </si>
  <si>
    <t>Ф.3-8 Советского нмр</t>
  </si>
  <si>
    <t xml:space="preserve">ПС-35/6кВ №103 АО В-6 Ф.3-8, АПВ успешное. Нет дороги (проезд на лодке). 01.06.15. выполнен осмотр пролете оп.№86-87, следы КЗ на проводах, провод не поврежден.    </t>
  </si>
  <si>
    <t>Ц-1</t>
  </si>
  <si>
    <t>АО ВЛ-35 Ц-1 на ПС-220/110/35/6 кВ "Советско-Соснинская"  действием 2ст. МТЗ, АПВ успешное. 04.06.15. закончен осмотр, оп.№65-66 следы прогара  проводов фаз «А», « В», «С» (провод не поврежден), оп.№32/1-33/1 ф. «А» расплетение провода (устранение дефекта - июль 2015г.).</t>
  </si>
  <si>
    <t>ПС-35/6 кВ №603 Западно-Моисеевского нмр</t>
  </si>
  <si>
    <t>ПС-35/6 кВ №603 АО В-6 2Т, самопроизвольное отключение выключателя (срыв с защелки). Выполнен ремонт.</t>
  </si>
  <si>
    <t>Ф.24-2 Западно-Полуденного нмр</t>
  </si>
  <si>
    <t xml:space="preserve">ПС-35/6 кВ №124 АО В-6 Ф.24-2 дейсвием ТО, АПВ-успешное. К-19 в КТПН-6/0,4 кВ №1 630 кВА выброс масла через проходные изоляторы 6 кВ, сгорели в/в вставки ф "В", "С". Выполнена замена КТПН. </t>
  </si>
  <si>
    <t>Ф.О-31 Советского нмр</t>
  </si>
  <si>
    <t>РУ-6кВ "Очистные сооружения" АО В-6 Ф.О-31 действием ТО, АПВН, ПРВН. Пролёт оп.№50/1-51/1 упало дерево, поврежденный  участок ВЛ исключили из схемы. 09.06.15. выпонен ремонт провода и ТР по графику, собрана норм. схема.</t>
  </si>
  <si>
    <t>Ф.15-12 Стрежевского нмр</t>
  </si>
  <si>
    <t>ПС-35/6 кВ №115 АО В-6 Ф.15-12 действием ТО, АПВ неуспешное, РПВ неуспешное. Отключены ЛР-6 оп.№170/2 ,172/3 отпайки "Башнефть". Сообщено дисп."Башнефть". Повреждение ЛЭП в зоне ответственности  ООО "Башэнергонефть"</t>
  </si>
  <si>
    <t>Ф.6-13 Вахского нмр.</t>
  </si>
  <si>
    <t xml:space="preserve">ПС-35/6 кВ №206  АО В-6 Ф.6-13 действием ТО, АПВН, РПВН. Падение дерева на провода в пролёте оп.22-23, дерево убрано. Зона затопления, проезд на лодке. </t>
  </si>
  <si>
    <t>АПВН</t>
  </si>
  <si>
    <t>Ф.58-18 Лугинецкого нмр</t>
  </si>
  <si>
    <t>ПС-35/6 кВ №558  АО В-6 Ф.58-18 действием ТО,  АПВН, РПВ не выполняли  при расчистке охранной зоны ВЛ от поросли ИП "Есин" по согласованным ОТМ, произошло падение дерева на провода.в пролёте опор № 29-30.  Дерево убрали.</t>
  </si>
  <si>
    <t>Ф.Б5-25 Вахского нмр</t>
  </si>
  <si>
    <t xml:space="preserve">БРУ-6 кВ №5 АО В-6 ф.Б5-25 действием ТО, АПВ н/у, РПВ н/у, в пролете опор №32-№33 зацеп проводов не установленным автотранспортом, схлест проводов всех фаз, сорван изолятор с траверсы, выполнен ремонт ВЛ. </t>
  </si>
  <si>
    <t>Ф.11-7 Южно-Крапивинского нмр</t>
  </si>
  <si>
    <t>ПС-35/6 кВ №611 АО В-6 Ф.11-7 действием ТО, АПВН, РПВУ. На ЛР-2/1 опора №31/1 обнаружены следы КЗ на шлейфах Ф."А" и Ф."В,  под опорой обгорелая птица. Ремонт ВЛ не требуется.</t>
  </si>
  <si>
    <t>ЦЛ-5Дв, ЦЛ-6Дв</t>
  </si>
  <si>
    <t>АО ВЛ-35 ЦЛ-5Дв, ЦЛ-6Дв на ПС-110/35/6 "Двуреченская" действием ТО, АПВ успешное. Выполнен осмотр, оп. №1 следы КЗ на молниеприемнике и проводах. Ремонт ВЛ не требуется.</t>
  </si>
  <si>
    <t>1ст. МТЗ, АПВ</t>
  </si>
  <si>
    <t>Ц-8</t>
  </si>
  <si>
    <t>АО ВЛ-35 Ц-8  ПС-220/110/35/6 кВ "Советско-Соснинская" действием 1ст. МТЗ, АПВН,  РПВН.  19.06.15. выполнен осмотр, проведена вырубка в пролете оп. №39-40, 55-57 (следы зымыкания проводов фаз «А» и «В», провод не поврежден). 20.06.15. введена в работу.</t>
  </si>
  <si>
    <t>ООО "Башэнергонефть"</t>
  </si>
  <si>
    <t xml:space="preserve"> -</t>
  </si>
  <si>
    <t>ПЛУ-6 "Башнефть" АО В-6 (Ф.15-12  ПС-35/6 кВ №115) действием ТО.  Отключены ЛР-6 оп.№170/2 ,172/3 отпайки "Башнефть", РПВУ.  Повреждение ВЛ в зоне эксплуатационной ответственности ООО "Башэнергонефть". 19.06.15г. выполнена врезка смонтированного участка ВЛ в обход ПЛУ-6 "Башнефть".</t>
  </si>
  <si>
    <t>ЦЛ-1, ЦЛ-2</t>
  </si>
  <si>
    <t xml:space="preserve"> АО ВЛ-35 ЦЛ-1, ЦЛ-2 на ПС-110/35/6 кВ "Вахскакя" действием ТО, АПВ успешное. 22.06.15г. проведен осмотр, оп. №43, 37/1 разрушены изоляторы (1 из 4-х в гирлянде). Устранение дефекта при выполнении ТР по графику.</t>
  </si>
  <si>
    <t>ЦЛ-8, 9</t>
  </si>
  <si>
    <t>АО ВЛ-35 ЦЛ-8,  ЦЛ-9 на ПС-110/35/6 кВ "Катыльгинская" действием                         МТЗ 2 ст., АПВ успешное.  Выполняется осмотр ВЛ-35 кВ.</t>
  </si>
  <si>
    <t>С-97, С-98</t>
  </si>
  <si>
    <t xml:space="preserve">АО ВЛ-110 С-97, С-98 на ПС-110/35/6 кВ "Двуреченская" действием НВЧЗ, АПВУ. Выполнен осмотр в пролете опор №368-369 обнаружено расплетение 1 проволоки грозотроса. Устранение дефекта - июль 2015г. </t>
  </si>
  <si>
    <t>ЦЛ-10</t>
  </si>
  <si>
    <t>АО ВЛ-35 кВ ЦЛ-10 на ПС-110/35/6 кВ "Первомайская", АПВУ (выпавших бдинкеров нет, работа защит уточняется в ОАО "ТРК"). Выполняется осмотр ВЛ-35 кВ.</t>
  </si>
  <si>
    <t>Ф.3-13 Западно-Останинского нмр</t>
  </si>
  <si>
    <t>ПС-35/6 кВ №503 АО В-6 Ф.3-13 действием ТО, АПВУ. Порыв провода фазы "С" в пролете оп. 39-41, транспортом ООО «Технологический сервис»,  ВЛ восстановлена.</t>
  </si>
  <si>
    <t>Ф.23-13 Западно-Полуденного нмр</t>
  </si>
  <si>
    <t>ПС 35/6 кВ №123 АО ВЛ-6 Ф.23-13 действием ТО, АПВН, РПВН. Разрушение колонки ЛР-6 №1/1 оп.12/1  6кВ фаза "А" при переключениях. Выполнен ремонт, включен в работу.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</si>
</sst>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h:mm;@"/>
  </numFmts>
  <fonts count="11" x14ac:knownFonts="1">
    <font>
      <sz val="11"/>
      <color theme="1"/>
      <name val="Calibri"/>
      <family val="2"/>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4"/>
      <color theme="1"/>
      <name val="Times New Roman"/>
      <family val="1"/>
      <charset val="204"/>
    </font>
    <font>
      <sz val="10"/>
      <color indexed="8"/>
      <name val="Arial"/>
      <family val="2"/>
      <charset val="204"/>
    </font>
    <font>
      <sz val="16"/>
      <name val="Times New Roman"/>
      <family val="1"/>
      <charset val="204"/>
    </font>
    <font>
      <sz val="16"/>
      <color theme="1"/>
      <name val="Times New Roman"/>
      <family val="1"/>
      <charset val="204"/>
    </font>
    <font>
      <sz val="12"/>
      <color indexed="6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0"/>
        <bgColor indexed="26"/>
      </patternFill>
    </fill>
    <fill>
      <patternFill patternType="solid">
        <fgColor indexed="9"/>
        <bgColor indexed="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s>
  <cellStyleXfs count="3">
    <xf numFmtId="0" fontId="0" fillId="0" borderId="0"/>
    <xf numFmtId="0" fontId="2" fillId="0" borderId="0"/>
    <xf numFmtId="0" fontId="7" fillId="5" borderId="4" applyNumberFormat="0" applyFill="0" applyBorder="0" applyAlignment="0">
      <alignment horizontal="center" vertical="center" wrapText="1"/>
    </xf>
  </cellStyleXfs>
  <cellXfs count="45">
    <xf numFmtId="0" fontId="0" fillId="0" borderId="0" xfId="0"/>
    <xf numFmtId="0" fontId="1" fillId="0" borderId="1" xfId="0" applyFon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protection locked="0"/>
    </xf>
    <xf numFmtId="20" fontId="1" fillId="4" borderId="1" xfId="0" applyNumberFormat="1" applyFont="1" applyFill="1" applyBorder="1" applyAlignment="1" applyProtection="1">
      <alignment horizontal="center" vertical="center" wrapText="1"/>
      <protection locked="0"/>
    </xf>
    <xf numFmtId="0" fontId="0" fillId="2" borderId="0" xfId="0" applyFill="1"/>
    <xf numFmtId="0" fontId="3" fillId="0" borderId="0" xfId="0" applyFont="1"/>
    <xf numFmtId="0" fontId="1"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8" fillId="0" borderId="0" xfId="0" applyFont="1" applyAlignment="1">
      <alignment horizontal="right"/>
    </xf>
    <xf numFmtId="0" fontId="9" fillId="0" borderId="0" xfId="0" applyFont="1"/>
    <xf numFmtId="0" fontId="5" fillId="2" borderId="2"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165" fontId="1" fillId="2" borderId="1"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4" borderId="7"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0" fontId="1" fillId="4" borderId="8" xfId="0" applyFont="1" applyFill="1" applyBorder="1" applyAlignment="1" applyProtection="1">
      <alignment horizontal="center" vertical="center" wrapText="1"/>
      <protection locked="0"/>
    </xf>
    <xf numFmtId="20" fontId="1" fillId="4" borderId="9" xfId="0" applyNumberFormat="1"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wrapText="1"/>
      <protection locked="0"/>
    </xf>
    <xf numFmtId="20" fontId="1" fillId="3" borderId="9" xfId="0" applyNumberFormat="1"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165" fontId="1" fillId="2" borderId="1" xfId="2" applyNumberFormat="1"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horizontal="center" vertical="center" wrapText="1"/>
      <protection locked="0"/>
    </xf>
    <xf numFmtId="165" fontId="1"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1" fillId="2"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20" fontId="1" fillId="2" borderId="12" xfId="0" applyNumberFormat="1" applyFont="1" applyFill="1" applyBorder="1" applyAlignment="1" applyProtection="1">
      <alignment horizontal="center" vertical="center" wrapText="1"/>
      <protection locked="0"/>
    </xf>
    <xf numFmtId="20" fontId="1" fillId="0" borderId="12" xfId="0" applyNumberFormat="1" applyFont="1" applyBorder="1" applyAlignment="1" applyProtection="1">
      <alignment horizontal="center" vertical="center" wrapText="1"/>
      <protection locked="0"/>
    </xf>
    <xf numFmtId="0" fontId="1" fillId="4" borderId="13"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cellXfs>
  <cellStyles count="3">
    <cellStyle name="111 2" xfId="2"/>
    <cellStyle name="Обычный" xfId="0" builtinId="0"/>
    <cellStyle name="Обычный 4"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tabSelected="1" view="pageBreakPreview" zoomScale="60" zoomScaleNormal="70" workbookViewId="0">
      <selection activeCell="K36" sqref="K36"/>
    </sheetView>
  </sheetViews>
  <sheetFormatPr defaultRowHeight="15" x14ac:dyDescent="0.25"/>
  <cols>
    <col min="1" max="1" width="6.42578125" customWidth="1"/>
    <col min="2" max="2" width="16.85546875" customWidth="1"/>
    <col min="3" max="3" width="12.7109375" customWidth="1"/>
    <col min="4" max="4" width="10.7109375" customWidth="1"/>
    <col min="5" max="5" width="14.5703125" customWidth="1"/>
    <col min="6" max="6" width="10.7109375" customWidth="1"/>
    <col min="7" max="7" width="12.42578125" customWidth="1"/>
    <col min="8" max="8" width="17.140625" customWidth="1"/>
    <col min="9" max="9" width="19" customWidth="1"/>
    <col min="10" max="10" width="20.42578125" customWidth="1"/>
    <col min="11" max="11" width="76.7109375" style="6" customWidth="1"/>
    <col min="12" max="12" width="14.85546875" customWidth="1"/>
  </cols>
  <sheetData>
    <row r="1" spans="1:12" ht="132.75" customHeight="1" x14ac:dyDescent="0.25">
      <c r="A1" s="15" t="s">
        <v>25</v>
      </c>
      <c r="B1" s="15"/>
      <c r="C1" s="15"/>
      <c r="D1" s="15"/>
      <c r="E1" s="15"/>
      <c r="F1" s="15"/>
      <c r="G1" s="15"/>
      <c r="H1" s="15"/>
      <c r="I1" s="15"/>
      <c r="J1" s="15"/>
      <c r="K1" s="15"/>
      <c r="L1" s="15"/>
    </row>
    <row r="3" spans="1:12" s="5" customFormat="1" ht="47.25" customHeight="1" x14ac:dyDescent="0.25">
      <c r="A3" s="16" t="s">
        <v>0</v>
      </c>
      <c r="B3" s="16" t="s">
        <v>1</v>
      </c>
      <c r="C3" s="16" t="s">
        <v>2</v>
      </c>
      <c r="D3" s="16"/>
      <c r="E3" s="16"/>
      <c r="F3" s="16"/>
      <c r="G3" s="16" t="s">
        <v>3</v>
      </c>
      <c r="H3" s="16" t="s">
        <v>4</v>
      </c>
      <c r="I3" s="13" t="s">
        <v>5</v>
      </c>
      <c r="J3" s="13" t="s">
        <v>11</v>
      </c>
      <c r="K3" s="16" t="s">
        <v>6</v>
      </c>
      <c r="L3" s="16" t="s">
        <v>23</v>
      </c>
    </row>
    <row r="4" spans="1:12" s="5" customFormat="1" ht="75" x14ac:dyDescent="0.25">
      <c r="A4" s="16"/>
      <c r="B4" s="16"/>
      <c r="C4" s="8" t="s">
        <v>7</v>
      </c>
      <c r="D4" s="8" t="s">
        <v>8</v>
      </c>
      <c r="E4" s="8" t="s">
        <v>9</v>
      </c>
      <c r="F4" s="8" t="s">
        <v>10</v>
      </c>
      <c r="G4" s="16"/>
      <c r="H4" s="16"/>
      <c r="I4" s="14"/>
      <c r="J4" s="14"/>
      <c r="K4" s="16"/>
      <c r="L4" s="16"/>
    </row>
    <row r="5" spans="1:12" s="20" customFormat="1" ht="46.5" customHeight="1" x14ac:dyDescent="0.25">
      <c r="A5" s="7">
        <v>1</v>
      </c>
      <c r="B5" s="1" t="s">
        <v>12</v>
      </c>
      <c r="C5" s="3">
        <v>42098</v>
      </c>
      <c r="D5" s="2">
        <v>0.45</v>
      </c>
      <c r="E5" s="3">
        <v>42098</v>
      </c>
      <c r="F5" s="17">
        <v>0.45</v>
      </c>
      <c r="G5" s="17">
        <f t="shared" ref="G5:G42" si="0">F5-D5</f>
        <v>0</v>
      </c>
      <c r="H5" s="7" t="s">
        <v>19</v>
      </c>
      <c r="I5" s="7" t="s">
        <v>14</v>
      </c>
      <c r="J5" s="18" t="s">
        <v>26</v>
      </c>
      <c r="K5" s="9" t="s">
        <v>27</v>
      </c>
      <c r="L5" s="19">
        <v>23.4</v>
      </c>
    </row>
    <row r="6" spans="1:12" s="23" customFormat="1" ht="61.5" customHeight="1" x14ac:dyDescent="0.25">
      <c r="A6" s="7">
        <v>2</v>
      </c>
      <c r="B6" s="7" t="s">
        <v>12</v>
      </c>
      <c r="C6" s="3">
        <v>42099</v>
      </c>
      <c r="D6" s="17">
        <v>0.59652777777777777</v>
      </c>
      <c r="E6" s="3">
        <v>42099</v>
      </c>
      <c r="F6" s="17">
        <v>0.68263888888888891</v>
      </c>
      <c r="G6" s="17">
        <f t="shared" si="0"/>
        <v>8.6111111111111138E-2</v>
      </c>
      <c r="H6" s="21" t="s">
        <v>14</v>
      </c>
      <c r="I6" s="7" t="s">
        <v>14</v>
      </c>
      <c r="J6" s="18" t="s">
        <v>28</v>
      </c>
      <c r="K6" s="10" t="s">
        <v>29</v>
      </c>
      <c r="L6" s="22"/>
    </row>
    <row r="7" spans="1:12" s="20" customFormat="1" ht="63" x14ac:dyDescent="0.25">
      <c r="A7" s="7">
        <v>3</v>
      </c>
      <c r="B7" s="1" t="s">
        <v>12</v>
      </c>
      <c r="C7" s="3">
        <v>42100</v>
      </c>
      <c r="D7" s="2">
        <v>0.72291666666666676</v>
      </c>
      <c r="E7" s="3">
        <v>42100</v>
      </c>
      <c r="F7" s="17">
        <v>0.73611111111111116</v>
      </c>
      <c r="G7" s="17">
        <f t="shared" si="0"/>
        <v>1.3194444444444398E-2</v>
      </c>
      <c r="H7" s="21" t="s">
        <v>14</v>
      </c>
      <c r="I7" s="21" t="s">
        <v>14</v>
      </c>
      <c r="J7" s="7" t="s">
        <v>30</v>
      </c>
      <c r="K7" s="10" t="s">
        <v>31</v>
      </c>
      <c r="L7" s="22"/>
    </row>
    <row r="8" spans="1:12" s="20" customFormat="1" ht="63" x14ac:dyDescent="0.25">
      <c r="A8" s="7">
        <v>4</v>
      </c>
      <c r="B8" s="1" t="s">
        <v>12</v>
      </c>
      <c r="C8" s="3">
        <v>42110</v>
      </c>
      <c r="D8" s="2">
        <v>0.94097222222222221</v>
      </c>
      <c r="E8" s="3">
        <v>42110</v>
      </c>
      <c r="F8" s="17">
        <v>0.94097222222222221</v>
      </c>
      <c r="G8" s="17">
        <f t="shared" si="0"/>
        <v>0</v>
      </c>
      <c r="H8" s="7" t="s">
        <v>13</v>
      </c>
      <c r="I8" s="24" t="s">
        <v>16</v>
      </c>
      <c r="J8" s="18" t="s">
        <v>32</v>
      </c>
      <c r="K8" s="9" t="s">
        <v>33</v>
      </c>
      <c r="L8" s="22"/>
    </row>
    <row r="9" spans="1:12" s="20" customFormat="1" ht="47.25" x14ac:dyDescent="0.25">
      <c r="A9" s="7">
        <v>5</v>
      </c>
      <c r="B9" s="7" t="s">
        <v>12</v>
      </c>
      <c r="C9" s="3">
        <v>42111</v>
      </c>
      <c r="D9" s="17">
        <v>0.87847222222222221</v>
      </c>
      <c r="E9" s="3">
        <v>42111</v>
      </c>
      <c r="F9" s="17">
        <v>0.93888888888888899</v>
      </c>
      <c r="G9" s="17">
        <f t="shared" si="0"/>
        <v>6.0416666666666785E-2</v>
      </c>
      <c r="H9" s="7" t="s">
        <v>13</v>
      </c>
      <c r="I9" s="24" t="s">
        <v>16</v>
      </c>
      <c r="J9" s="18" t="s">
        <v>34</v>
      </c>
      <c r="K9" s="10" t="s">
        <v>35</v>
      </c>
      <c r="L9" s="22"/>
    </row>
    <row r="10" spans="1:12" s="20" customFormat="1" ht="47.25" x14ac:dyDescent="0.25">
      <c r="A10" s="7">
        <v>6</v>
      </c>
      <c r="B10" s="7" t="s">
        <v>12</v>
      </c>
      <c r="C10" s="3">
        <v>42118</v>
      </c>
      <c r="D10" s="25">
        <v>0.37986111111111115</v>
      </c>
      <c r="E10" s="3">
        <v>42118</v>
      </c>
      <c r="F10" s="25">
        <v>0.37986111111111115</v>
      </c>
      <c r="G10" s="17">
        <f t="shared" si="0"/>
        <v>0</v>
      </c>
      <c r="H10" s="7" t="s">
        <v>13</v>
      </c>
      <c r="I10" s="24" t="s">
        <v>16</v>
      </c>
      <c r="J10" s="18" t="s">
        <v>36</v>
      </c>
      <c r="K10" s="10" t="s">
        <v>37</v>
      </c>
      <c r="L10" s="22"/>
    </row>
    <row r="11" spans="1:12" s="20" customFormat="1" ht="57" customHeight="1" x14ac:dyDescent="0.25">
      <c r="A11" s="7">
        <v>7</v>
      </c>
      <c r="B11" s="7" t="s">
        <v>12</v>
      </c>
      <c r="C11" s="3">
        <v>42119</v>
      </c>
      <c r="D11" s="17">
        <v>0.76458333333333339</v>
      </c>
      <c r="E11" s="3">
        <v>42119</v>
      </c>
      <c r="F11" s="17">
        <v>0.76458333333333339</v>
      </c>
      <c r="G11" s="17">
        <f t="shared" si="0"/>
        <v>0</v>
      </c>
      <c r="H11" s="7" t="s">
        <v>38</v>
      </c>
      <c r="I11" s="24" t="s">
        <v>16</v>
      </c>
      <c r="J11" s="18" t="s">
        <v>39</v>
      </c>
      <c r="K11" s="10" t="s">
        <v>40</v>
      </c>
      <c r="L11" s="22"/>
    </row>
    <row r="12" spans="1:12" s="20" customFormat="1" ht="56.25" customHeight="1" x14ac:dyDescent="0.25">
      <c r="A12" s="7">
        <v>8</v>
      </c>
      <c r="B12" s="7" t="s">
        <v>12</v>
      </c>
      <c r="C12" s="3">
        <v>42121</v>
      </c>
      <c r="D12" s="25">
        <v>0.51736111111111105</v>
      </c>
      <c r="E12" s="3">
        <v>42121</v>
      </c>
      <c r="F12" s="25">
        <v>0.51736111111111105</v>
      </c>
      <c r="G12" s="17">
        <f t="shared" si="0"/>
        <v>0</v>
      </c>
      <c r="H12" s="7" t="s">
        <v>41</v>
      </c>
      <c r="I12" s="24" t="s">
        <v>16</v>
      </c>
      <c r="J12" s="26" t="s">
        <v>42</v>
      </c>
      <c r="K12" s="10" t="s">
        <v>43</v>
      </c>
      <c r="L12" s="22"/>
    </row>
    <row r="13" spans="1:12" s="20" customFormat="1" ht="57" customHeight="1" x14ac:dyDescent="0.25">
      <c r="A13" s="7">
        <v>9</v>
      </c>
      <c r="B13" s="1" t="s">
        <v>12</v>
      </c>
      <c r="C13" s="3">
        <v>42124</v>
      </c>
      <c r="D13" s="27">
        <v>0.63888888888888895</v>
      </c>
      <c r="E13" s="3">
        <v>42124</v>
      </c>
      <c r="F13" s="25">
        <v>0.66875000000000007</v>
      </c>
      <c r="G13" s="17">
        <f t="shared" si="0"/>
        <v>2.9861111111111116E-2</v>
      </c>
      <c r="H13" s="21" t="s">
        <v>20</v>
      </c>
      <c r="I13" s="24" t="s">
        <v>21</v>
      </c>
      <c r="J13" s="7" t="s">
        <v>44</v>
      </c>
      <c r="K13" s="10" t="s">
        <v>45</v>
      </c>
      <c r="L13" s="22"/>
    </row>
    <row r="14" spans="1:12" s="20" customFormat="1" ht="65.25" customHeight="1" x14ac:dyDescent="0.25">
      <c r="A14" s="7">
        <v>10</v>
      </c>
      <c r="B14" s="1" t="s">
        <v>12</v>
      </c>
      <c r="C14" s="3">
        <v>42124</v>
      </c>
      <c r="D14" s="27">
        <v>0.41805555555555557</v>
      </c>
      <c r="E14" s="3">
        <v>42124</v>
      </c>
      <c r="F14" s="25">
        <v>0.41805555555555557</v>
      </c>
      <c r="G14" s="17">
        <f t="shared" si="0"/>
        <v>0</v>
      </c>
      <c r="H14" s="7" t="s">
        <v>46</v>
      </c>
      <c r="I14" s="24" t="s">
        <v>16</v>
      </c>
      <c r="J14" s="18" t="s">
        <v>47</v>
      </c>
      <c r="K14" s="10" t="s">
        <v>48</v>
      </c>
      <c r="L14" s="22"/>
    </row>
    <row r="15" spans="1:12" s="20" customFormat="1" ht="69.75" customHeight="1" x14ac:dyDescent="0.25">
      <c r="A15" s="7">
        <v>11</v>
      </c>
      <c r="B15" s="1" t="s">
        <v>12</v>
      </c>
      <c r="C15" s="3">
        <v>42124</v>
      </c>
      <c r="D15" s="27">
        <v>0.4826388888888889</v>
      </c>
      <c r="E15" s="3">
        <v>42124</v>
      </c>
      <c r="F15" s="25">
        <v>0.4826388888888889</v>
      </c>
      <c r="G15" s="17">
        <f t="shared" si="0"/>
        <v>0</v>
      </c>
      <c r="H15" s="7" t="s">
        <v>46</v>
      </c>
      <c r="I15" s="24" t="s">
        <v>16</v>
      </c>
      <c r="J15" s="18" t="s">
        <v>49</v>
      </c>
      <c r="K15" s="10" t="s">
        <v>50</v>
      </c>
      <c r="L15" s="28"/>
    </row>
    <row r="16" spans="1:12" s="23" customFormat="1" ht="47.25" x14ac:dyDescent="0.25">
      <c r="A16" s="7">
        <v>12</v>
      </c>
      <c r="B16" s="7" t="s">
        <v>12</v>
      </c>
      <c r="C16" s="3">
        <v>42126</v>
      </c>
      <c r="D16" s="17">
        <v>0.51250000000000007</v>
      </c>
      <c r="E16" s="3">
        <v>42126</v>
      </c>
      <c r="F16" s="29">
        <v>0.59930555555555554</v>
      </c>
      <c r="G16" s="17">
        <f t="shared" si="0"/>
        <v>8.6805555555555469E-2</v>
      </c>
      <c r="H16" s="7" t="s">
        <v>18</v>
      </c>
      <c r="I16" s="24" t="s">
        <v>17</v>
      </c>
      <c r="J16" s="18" t="s">
        <v>22</v>
      </c>
      <c r="K16" s="10" t="s">
        <v>51</v>
      </c>
      <c r="L16" s="30">
        <v>93.6</v>
      </c>
    </row>
    <row r="17" spans="1:12" s="23" customFormat="1" ht="71.25" customHeight="1" x14ac:dyDescent="0.25">
      <c r="A17" s="7">
        <v>13</v>
      </c>
      <c r="B17" s="7" t="s">
        <v>52</v>
      </c>
      <c r="C17" s="3">
        <v>42130</v>
      </c>
      <c r="D17" s="17">
        <v>0.25416666666666665</v>
      </c>
      <c r="E17" s="3">
        <v>42130</v>
      </c>
      <c r="F17" s="29">
        <v>0.36944444444444446</v>
      </c>
      <c r="G17" s="17">
        <f t="shared" si="0"/>
        <v>0.11527777777777781</v>
      </c>
      <c r="H17" s="7" t="s">
        <v>18</v>
      </c>
      <c r="I17" s="24" t="s">
        <v>17</v>
      </c>
      <c r="J17" s="18" t="s">
        <v>53</v>
      </c>
      <c r="K17" s="10" t="s">
        <v>54</v>
      </c>
      <c r="L17" s="31"/>
    </row>
    <row r="18" spans="1:12" s="20" customFormat="1" ht="63" x14ac:dyDescent="0.25">
      <c r="A18" s="7">
        <v>14</v>
      </c>
      <c r="B18" s="1" t="s">
        <v>12</v>
      </c>
      <c r="C18" s="3">
        <v>42134</v>
      </c>
      <c r="D18" s="2">
        <v>0.7416666666666667</v>
      </c>
      <c r="E18" s="3">
        <v>42134</v>
      </c>
      <c r="F18" s="17">
        <v>0.78472222222222221</v>
      </c>
      <c r="G18" s="17">
        <f t="shared" si="0"/>
        <v>4.3055555555555514E-2</v>
      </c>
      <c r="H18" s="21"/>
      <c r="I18" s="7" t="s">
        <v>14</v>
      </c>
      <c r="J18" s="7" t="s">
        <v>55</v>
      </c>
      <c r="K18" s="10" t="s">
        <v>56</v>
      </c>
      <c r="L18" s="31"/>
    </row>
    <row r="19" spans="1:12" s="20" customFormat="1" ht="31.5" x14ac:dyDescent="0.25">
      <c r="A19" s="7">
        <v>15</v>
      </c>
      <c r="B19" s="1" t="s">
        <v>12</v>
      </c>
      <c r="C19" s="3">
        <v>42138</v>
      </c>
      <c r="D19" s="2">
        <v>0.61319444444444449</v>
      </c>
      <c r="E19" s="3">
        <v>42138</v>
      </c>
      <c r="F19" s="17">
        <v>0.65</v>
      </c>
      <c r="G19" s="17">
        <f t="shared" si="0"/>
        <v>3.6805555555555536E-2</v>
      </c>
      <c r="H19" s="7" t="s">
        <v>20</v>
      </c>
      <c r="I19" s="7" t="s">
        <v>14</v>
      </c>
      <c r="J19" s="7" t="s">
        <v>57</v>
      </c>
      <c r="K19" s="10" t="s">
        <v>58</v>
      </c>
      <c r="L19" s="31"/>
    </row>
    <row r="20" spans="1:12" s="20" customFormat="1" ht="63" x14ac:dyDescent="0.25">
      <c r="A20" s="7">
        <v>16</v>
      </c>
      <c r="B20" s="32" t="s">
        <v>12</v>
      </c>
      <c r="C20" s="3">
        <v>42143</v>
      </c>
      <c r="D20" s="27">
        <v>0.92499999999999993</v>
      </c>
      <c r="E20" s="3">
        <v>42143</v>
      </c>
      <c r="F20" s="25">
        <v>0.9770833333333333</v>
      </c>
      <c r="G20" s="17">
        <f t="shared" si="0"/>
        <v>5.208333333333337E-2</v>
      </c>
      <c r="H20" s="7" t="s">
        <v>18</v>
      </c>
      <c r="I20" s="21" t="s">
        <v>15</v>
      </c>
      <c r="J20" s="18" t="s">
        <v>59</v>
      </c>
      <c r="K20" s="10" t="s">
        <v>60</v>
      </c>
      <c r="L20" s="31"/>
    </row>
    <row r="21" spans="1:12" s="20" customFormat="1" ht="41.25" customHeight="1" x14ac:dyDescent="0.25">
      <c r="A21" s="7">
        <v>17</v>
      </c>
      <c r="B21" s="1" t="s">
        <v>12</v>
      </c>
      <c r="C21" s="3">
        <v>42143</v>
      </c>
      <c r="D21" s="27">
        <v>0.44722222222222219</v>
      </c>
      <c r="E21" s="3">
        <v>42143</v>
      </c>
      <c r="F21" s="25">
        <v>0.52638888888888891</v>
      </c>
      <c r="G21" s="17">
        <f t="shared" si="0"/>
        <v>7.9166666666666718E-2</v>
      </c>
      <c r="H21" s="7" t="s">
        <v>18</v>
      </c>
      <c r="I21" s="21" t="s">
        <v>17</v>
      </c>
      <c r="J21" s="18" t="s">
        <v>61</v>
      </c>
      <c r="K21" s="10" t="s">
        <v>62</v>
      </c>
      <c r="L21" s="31"/>
    </row>
    <row r="22" spans="1:12" s="23" customFormat="1" ht="45" customHeight="1" x14ac:dyDescent="0.25">
      <c r="A22" s="7">
        <v>18</v>
      </c>
      <c r="B22" s="7" t="s">
        <v>12</v>
      </c>
      <c r="C22" s="3">
        <v>42145</v>
      </c>
      <c r="D22" s="25">
        <v>0.59791666666666665</v>
      </c>
      <c r="E22" s="3">
        <v>42145</v>
      </c>
      <c r="F22" s="25">
        <v>0.75138888888888899</v>
      </c>
      <c r="G22" s="17">
        <f t="shared" si="0"/>
        <v>0.15347222222222234</v>
      </c>
      <c r="H22" s="7" t="s">
        <v>18</v>
      </c>
      <c r="I22" s="24" t="s">
        <v>17</v>
      </c>
      <c r="J22" s="18" t="s">
        <v>63</v>
      </c>
      <c r="K22" s="10" t="s">
        <v>64</v>
      </c>
      <c r="L22" s="31"/>
    </row>
    <row r="23" spans="1:12" s="23" customFormat="1" ht="47.25" x14ac:dyDescent="0.25">
      <c r="A23" s="7">
        <v>19</v>
      </c>
      <c r="B23" s="7" t="s">
        <v>12</v>
      </c>
      <c r="C23" s="3">
        <v>42145</v>
      </c>
      <c r="D23" s="25">
        <v>0.59791666666666665</v>
      </c>
      <c r="E23" s="3">
        <v>42145</v>
      </c>
      <c r="F23" s="25">
        <v>0.78055555555555556</v>
      </c>
      <c r="G23" s="17">
        <f t="shared" si="0"/>
        <v>0.18263888888888891</v>
      </c>
      <c r="H23" s="7" t="s">
        <v>18</v>
      </c>
      <c r="I23" s="24" t="s">
        <v>17</v>
      </c>
      <c r="J23" s="18" t="s">
        <v>65</v>
      </c>
      <c r="K23" s="10" t="s">
        <v>66</v>
      </c>
      <c r="L23" s="31"/>
    </row>
    <row r="24" spans="1:12" s="20" customFormat="1" ht="63" x14ac:dyDescent="0.25">
      <c r="A24" s="7">
        <v>20</v>
      </c>
      <c r="B24" s="1" t="s">
        <v>12</v>
      </c>
      <c r="C24" s="3">
        <v>42146</v>
      </c>
      <c r="D24" s="27">
        <v>0.55208333333333337</v>
      </c>
      <c r="E24" s="3">
        <v>42146</v>
      </c>
      <c r="F24" s="25">
        <v>0.55208333333333337</v>
      </c>
      <c r="G24" s="17">
        <f t="shared" si="0"/>
        <v>0</v>
      </c>
      <c r="H24" s="7" t="s">
        <v>67</v>
      </c>
      <c r="I24" s="21" t="s">
        <v>14</v>
      </c>
      <c r="J24" s="18" t="s">
        <v>68</v>
      </c>
      <c r="K24" s="10" t="s">
        <v>69</v>
      </c>
      <c r="L24" s="31"/>
    </row>
    <row r="25" spans="1:12" s="37" customFormat="1" ht="64.5" customHeight="1" x14ac:dyDescent="0.25">
      <c r="A25" s="7">
        <v>21</v>
      </c>
      <c r="B25" s="33" t="s">
        <v>12</v>
      </c>
      <c r="C25" s="34">
        <v>42152</v>
      </c>
      <c r="D25" s="35">
        <v>0.52152777777777781</v>
      </c>
      <c r="E25" s="34">
        <v>42152</v>
      </c>
      <c r="F25" s="17">
        <v>0.52152777777777781</v>
      </c>
      <c r="G25" s="17">
        <f t="shared" si="0"/>
        <v>0</v>
      </c>
      <c r="H25" s="7" t="s">
        <v>38</v>
      </c>
      <c r="I25" s="24" t="s">
        <v>16</v>
      </c>
      <c r="J25" s="18" t="s">
        <v>70</v>
      </c>
      <c r="K25" s="36" t="s">
        <v>71</v>
      </c>
      <c r="L25" s="31"/>
    </row>
    <row r="26" spans="1:12" s="20" customFormat="1" ht="67.5" customHeight="1" x14ac:dyDescent="0.25">
      <c r="A26" s="7">
        <v>22</v>
      </c>
      <c r="B26" s="1" t="s">
        <v>12</v>
      </c>
      <c r="C26" s="3">
        <v>42153</v>
      </c>
      <c r="D26" s="27">
        <v>1.8055555555555557E-2</v>
      </c>
      <c r="E26" s="3">
        <v>42153</v>
      </c>
      <c r="F26" s="25">
        <v>1.8055555555555557E-2</v>
      </c>
      <c r="G26" s="17">
        <f t="shared" si="0"/>
        <v>0</v>
      </c>
      <c r="H26" s="7" t="s">
        <v>72</v>
      </c>
      <c r="I26" s="24" t="s">
        <v>16</v>
      </c>
      <c r="J26" s="18" t="s">
        <v>73</v>
      </c>
      <c r="K26" s="10" t="s">
        <v>74</v>
      </c>
      <c r="L26" s="38"/>
    </row>
    <row r="27" spans="1:12" s="20" customFormat="1" ht="63" x14ac:dyDescent="0.25">
      <c r="A27" s="7">
        <v>23</v>
      </c>
      <c r="B27" s="33" t="s">
        <v>12</v>
      </c>
      <c r="C27" s="34">
        <v>42157</v>
      </c>
      <c r="D27" s="35">
        <v>0.82638888888888884</v>
      </c>
      <c r="E27" s="34">
        <v>42157</v>
      </c>
      <c r="F27" s="17">
        <v>0.82638888888888884</v>
      </c>
      <c r="G27" s="17">
        <f t="shared" si="0"/>
        <v>0</v>
      </c>
      <c r="H27" s="7" t="s">
        <v>38</v>
      </c>
      <c r="I27" s="24" t="s">
        <v>16</v>
      </c>
      <c r="J27" s="18" t="s">
        <v>75</v>
      </c>
      <c r="K27" s="36" t="s">
        <v>76</v>
      </c>
      <c r="L27" s="39">
        <v>280.8</v>
      </c>
    </row>
    <row r="28" spans="1:12" s="20" customFormat="1" ht="47.25" x14ac:dyDescent="0.25">
      <c r="A28" s="7">
        <v>24</v>
      </c>
      <c r="B28" s="1" t="s">
        <v>12</v>
      </c>
      <c r="C28" s="3">
        <v>42159</v>
      </c>
      <c r="D28" s="27">
        <v>0.47222222222222227</v>
      </c>
      <c r="E28" s="3">
        <v>42159</v>
      </c>
      <c r="F28" s="25">
        <v>0.47430555555555554</v>
      </c>
      <c r="G28" s="17">
        <f t="shared" si="0"/>
        <v>2.0833333333332704E-3</v>
      </c>
      <c r="H28" s="21" t="s">
        <v>14</v>
      </c>
      <c r="I28" s="21" t="s">
        <v>14</v>
      </c>
      <c r="J28" s="18" t="s">
        <v>77</v>
      </c>
      <c r="K28" s="10" t="s">
        <v>78</v>
      </c>
      <c r="L28" s="40"/>
    </row>
    <row r="29" spans="1:12" s="23" customFormat="1" ht="55.5" customHeight="1" x14ac:dyDescent="0.25">
      <c r="A29" s="7">
        <v>25</v>
      </c>
      <c r="B29" s="7" t="s">
        <v>12</v>
      </c>
      <c r="C29" s="3">
        <v>42161</v>
      </c>
      <c r="D29" s="41">
        <v>4.9305555555555554E-2</v>
      </c>
      <c r="E29" s="3">
        <v>42161</v>
      </c>
      <c r="F29" s="41">
        <v>0.45347222222222222</v>
      </c>
      <c r="G29" s="17">
        <f t="shared" si="0"/>
        <v>0.40416666666666667</v>
      </c>
      <c r="H29" s="7" t="s">
        <v>13</v>
      </c>
      <c r="I29" s="24" t="s">
        <v>16</v>
      </c>
      <c r="J29" s="18" t="s">
        <v>79</v>
      </c>
      <c r="K29" s="10" t="s">
        <v>80</v>
      </c>
      <c r="L29" s="40"/>
    </row>
    <row r="30" spans="1:12" s="20" customFormat="1" ht="70.5" customHeight="1" x14ac:dyDescent="0.25">
      <c r="A30" s="7">
        <v>26</v>
      </c>
      <c r="B30" s="1" t="s">
        <v>12</v>
      </c>
      <c r="C30" s="3">
        <v>42161</v>
      </c>
      <c r="D30" s="42">
        <v>0.86458333333333337</v>
      </c>
      <c r="E30" s="3">
        <v>42161</v>
      </c>
      <c r="F30" s="41">
        <v>0.9</v>
      </c>
      <c r="G30" s="17">
        <f t="shared" si="0"/>
        <v>3.5416666666666652E-2</v>
      </c>
      <c r="H30" s="21" t="s">
        <v>13</v>
      </c>
      <c r="I30" s="24" t="s">
        <v>17</v>
      </c>
      <c r="J30" s="18" t="s">
        <v>81</v>
      </c>
      <c r="K30" s="10" t="s">
        <v>82</v>
      </c>
      <c r="L30" s="40"/>
    </row>
    <row r="31" spans="1:12" s="23" customFormat="1" ht="63" x14ac:dyDescent="0.25">
      <c r="A31" s="7">
        <v>27</v>
      </c>
      <c r="B31" s="7" t="s">
        <v>12</v>
      </c>
      <c r="C31" s="3">
        <v>42163</v>
      </c>
      <c r="D31" s="41">
        <v>0.6020833333333333</v>
      </c>
      <c r="E31" s="3">
        <v>42163</v>
      </c>
      <c r="F31" s="41">
        <v>0.7583333333333333</v>
      </c>
      <c r="G31" s="17">
        <f t="shared" si="0"/>
        <v>0.15625</v>
      </c>
      <c r="H31" s="43" t="s">
        <v>46</v>
      </c>
      <c r="I31" s="43" t="s">
        <v>17</v>
      </c>
      <c r="J31" s="18" t="s">
        <v>83</v>
      </c>
      <c r="K31" s="10" t="s">
        <v>84</v>
      </c>
      <c r="L31" s="40"/>
    </row>
    <row r="32" spans="1:12" s="23" customFormat="1" ht="53.25" customHeight="1" x14ac:dyDescent="0.25">
      <c r="A32" s="7">
        <v>28</v>
      </c>
      <c r="B32" s="7" t="s">
        <v>12</v>
      </c>
      <c r="C32" s="3">
        <v>42164</v>
      </c>
      <c r="D32" s="41">
        <v>0.39166666666666666</v>
      </c>
      <c r="E32" s="3">
        <v>42164</v>
      </c>
      <c r="F32" s="41">
        <v>0.54722222222222217</v>
      </c>
      <c r="G32" s="17">
        <f t="shared" si="0"/>
        <v>0.1555555555555555</v>
      </c>
      <c r="H32" s="7" t="s">
        <v>13</v>
      </c>
      <c r="I32" s="24" t="s">
        <v>17</v>
      </c>
      <c r="J32" s="18" t="s">
        <v>85</v>
      </c>
      <c r="K32" s="10" t="s">
        <v>86</v>
      </c>
      <c r="L32" s="40"/>
    </row>
    <row r="33" spans="1:12" s="20" customFormat="1" ht="68.25" customHeight="1" x14ac:dyDescent="0.25">
      <c r="A33" s="7">
        <v>29</v>
      </c>
      <c r="B33" s="1" t="s">
        <v>12</v>
      </c>
      <c r="C33" s="3">
        <v>42166</v>
      </c>
      <c r="D33" s="4">
        <v>0.3576388888888889</v>
      </c>
      <c r="E33" s="3">
        <v>42166</v>
      </c>
      <c r="F33" s="4">
        <v>0.3888888888888889</v>
      </c>
      <c r="G33" s="17">
        <f t="shared" si="0"/>
        <v>3.125E-2</v>
      </c>
      <c r="H33" s="7" t="s">
        <v>13</v>
      </c>
      <c r="I33" s="21" t="s">
        <v>87</v>
      </c>
      <c r="J33" s="18" t="s">
        <v>88</v>
      </c>
      <c r="K33" s="10" t="s">
        <v>89</v>
      </c>
      <c r="L33" s="40"/>
    </row>
    <row r="34" spans="1:12" s="23" customFormat="1" ht="62.25" customHeight="1" x14ac:dyDescent="0.25">
      <c r="A34" s="7">
        <v>30</v>
      </c>
      <c r="B34" s="7" t="s">
        <v>12</v>
      </c>
      <c r="C34" s="3">
        <v>42169</v>
      </c>
      <c r="D34" s="4">
        <v>7.9861111111111105E-2</v>
      </c>
      <c r="E34" s="3">
        <v>42169</v>
      </c>
      <c r="F34" s="4">
        <v>0.19722222222222222</v>
      </c>
      <c r="G34" s="17">
        <f t="shared" si="0"/>
        <v>0.11736111111111111</v>
      </c>
      <c r="H34" s="7" t="s">
        <v>13</v>
      </c>
      <c r="I34" s="24" t="s">
        <v>17</v>
      </c>
      <c r="J34" s="18" t="s">
        <v>90</v>
      </c>
      <c r="K34" s="10" t="s">
        <v>91</v>
      </c>
      <c r="L34" s="40"/>
    </row>
    <row r="35" spans="1:12" s="20" customFormat="1" ht="47.25" x14ac:dyDescent="0.25">
      <c r="A35" s="7">
        <v>31</v>
      </c>
      <c r="B35" s="1" t="s">
        <v>12</v>
      </c>
      <c r="C35" s="3">
        <v>42171</v>
      </c>
      <c r="D35" s="4">
        <v>0.63472222222222219</v>
      </c>
      <c r="E35" s="3">
        <v>42171</v>
      </c>
      <c r="F35" s="4">
        <v>0.63541666666666663</v>
      </c>
      <c r="G35" s="17">
        <f t="shared" si="0"/>
        <v>6.9444444444444198E-4</v>
      </c>
      <c r="H35" s="7" t="s">
        <v>13</v>
      </c>
      <c r="I35" s="21" t="s">
        <v>15</v>
      </c>
      <c r="J35" s="18" t="s">
        <v>92</v>
      </c>
      <c r="K35" s="10" t="s">
        <v>93</v>
      </c>
      <c r="L35" s="40"/>
    </row>
    <row r="36" spans="1:12" s="20" customFormat="1" ht="54" customHeight="1" x14ac:dyDescent="0.25">
      <c r="A36" s="7">
        <v>32</v>
      </c>
      <c r="B36" s="1" t="s">
        <v>12</v>
      </c>
      <c r="C36" s="3">
        <v>42172</v>
      </c>
      <c r="D36" s="42">
        <v>0.86249999999999993</v>
      </c>
      <c r="E36" s="3">
        <v>42172</v>
      </c>
      <c r="F36" s="41">
        <v>0.86249999999999993</v>
      </c>
      <c r="G36" s="17">
        <f t="shared" si="0"/>
        <v>0</v>
      </c>
      <c r="H36" s="7" t="s">
        <v>13</v>
      </c>
      <c r="I36" s="24" t="s">
        <v>16</v>
      </c>
      <c r="J36" s="18" t="s">
        <v>94</v>
      </c>
      <c r="K36" s="36" t="s">
        <v>95</v>
      </c>
      <c r="L36" s="40"/>
    </row>
    <row r="37" spans="1:12" s="20" customFormat="1" ht="62.25" customHeight="1" x14ac:dyDescent="0.25">
      <c r="A37" s="7">
        <v>33</v>
      </c>
      <c r="B37" s="1" t="s">
        <v>12</v>
      </c>
      <c r="C37" s="3">
        <v>42172</v>
      </c>
      <c r="D37" s="42">
        <v>0.94166666666666676</v>
      </c>
      <c r="E37" s="3">
        <v>42172</v>
      </c>
      <c r="F37" s="41">
        <v>0.94166666666666676</v>
      </c>
      <c r="G37" s="17">
        <f t="shared" si="0"/>
        <v>0</v>
      </c>
      <c r="H37" s="7" t="s">
        <v>96</v>
      </c>
      <c r="I37" s="24" t="s">
        <v>17</v>
      </c>
      <c r="J37" s="18" t="s">
        <v>97</v>
      </c>
      <c r="K37" s="36" t="s">
        <v>98</v>
      </c>
      <c r="L37" s="40"/>
    </row>
    <row r="38" spans="1:12" s="23" customFormat="1" ht="78.75" x14ac:dyDescent="0.25">
      <c r="A38" s="7">
        <v>34</v>
      </c>
      <c r="B38" s="32" t="s">
        <v>99</v>
      </c>
      <c r="C38" s="3">
        <v>42172</v>
      </c>
      <c r="D38" s="41">
        <v>0.93958333333333333</v>
      </c>
      <c r="E38" s="3">
        <v>42173</v>
      </c>
      <c r="F38" s="41">
        <v>1.1180555555555556</v>
      </c>
      <c r="G38" s="17">
        <f t="shared" si="0"/>
        <v>0.17847222222222225</v>
      </c>
      <c r="H38" s="43" t="s">
        <v>46</v>
      </c>
      <c r="I38" s="43" t="s">
        <v>100</v>
      </c>
      <c r="J38" s="18" t="s">
        <v>83</v>
      </c>
      <c r="K38" s="10" t="s">
        <v>101</v>
      </c>
      <c r="L38" s="40"/>
    </row>
    <row r="39" spans="1:12" s="20" customFormat="1" ht="48.75" customHeight="1" x14ac:dyDescent="0.25">
      <c r="A39" s="7">
        <v>35</v>
      </c>
      <c r="B39" s="1" t="s">
        <v>12</v>
      </c>
      <c r="C39" s="3">
        <v>42173</v>
      </c>
      <c r="D39" s="42">
        <v>4.6527777777777779E-2</v>
      </c>
      <c r="E39" s="3">
        <v>42173</v>
      </c>
      <c r="F39" s="41">
        <v>4.6527777777777779E-2</v>
      </c>
      <c r="G39" s="17">
        <f t="shared" si="0"/>
        <v>0</v>
      </c>
      <c r="H39" s="7" t="s">
        <v>13</v>
      </c>
      <c r="I39" s="24" t="s">
        <v>16</v>
      </c>
      <c r="J39" s="18" t="s">
        <v>102</v>
      </c>
      <c r="K39" s="36" t="s">
        <v>103</v>
      </c>
      <c r="L39" s="40"/>
    </row>
    <row r="40" spans="1:12" s="20" customFormat="1" ht="66" customHeight="1" x14ac:dyDescent="0.25">
      <c r="A40" s="7">
        <v>36</v>
      </c>
      <c r="B40" s="1" t="s">
        <v>12</v>
      </c>
      <c r="C40" s="3">
        <v>42173</v>
      </c>
      <c r="D40" s="42">
        <v>0.87361111111111101</v>
      </c>
      <c r="E40" s="3">
        <v>42173</v>
      </c>
      <c r="F40" s="41">
        <v>0.87361111111111101</v>
      </c>
      <c r="G40" s="17">
        <f t="shared" si="0"/>
        <v>0</v>
      </c>
      <c r="H40" s="7" t="s">
        <v>38</v>
      </c>
      <c r="I40" s="24" t="s">
        <v>16</v>
      </c>
      <c r="J40" s="18" t="s">
        <v>104</v>
      </c>
      <c r="K40" s="36" t="s">
        <v>105</v>
      </c>
      <c r="L40" s="40"/>
    </row>
    <row r="41" spans="1:12" s="20" customFormat="1" ht="55.5" customHeight="1" x14ac:dyDescent="0.25">
      <c r="A41" s="7">
        <v>37</v>
      </c>
      <c r="B41" s="1" t="s">
        <v>12</v>
      </c>
      <c r="C41" s="3">
        <v>42173</v>
      </c>
      <c r="D41" s="42">
        <v>0.88888888888888884</v>
      </c>
      <c r="E41" s="3">
        <v>42173</v>
      </c>
      <c r="F41" s="41">
        <v>0.88888888888888884</v>
      </c>
      <c r="G41" s="17">
        <f t="shared" si="0"/>
        <v>0</v>
      </c>
      <c r="H41" s="21" t="s">
        <v>41</v>
      </c>
      <c r="I41" s="24" t="s">
        <v>16</v>
      </c>
      <c r="J41" s="7" t="s">
        <v>106</v>
      </c>
      <c r="K41" s="10" t="s">
        <v>107</v>
      </c>
      <c r="L41" s="40"/>
    </row>
    <row r="42" spans="1:12" s="20" customFormat="1" ht="47.25" x14ac:dyDescent="0.25">
      <c r="A42" s="7">
        <v>38</v>
      </c>
      <c r="B42" s="1" t="s">
        <v>12</v>
      </c>
      <c r="C42" s="3">
        <v>42174</v>
      </c>
      <c r="D42" s="42">
        <v>0.72291666666666676</v>
      </c>
      <c r="E42" s="3">
        <v>42174</v>
      </c>
      <c r="F42" s="41">
        <v>0.72291666666666676</v>
      </c>
      <c r="G42" s="17">
        <f t="shared" si="0"/>
        <v>0</v>
      </c>
      <c r="H42" s="7" t="s">
        <v>72</v>
      </c>
      <c r="I42" s="24" t="s">
        <v>16</v>
      </c>
      <c r="J42" s="7" t="s">
        <v>108</v>
      </c>
      <c r="K42" s="10" t="s">
        <v>109</v>
      </c>
      <c r="L42" s="40"/>
    </row>
    <row r="43" spans="1:12" s="23" customFormat="1" ht="47.25" x14ac:dyDescent="0.25">
      <c r="A43" s="7">
        <v>39</v>
      </c>
      <c r="B43" s="7" t="s">
        <v>12</v>
      </c>
      <c r="C43" s="3">
        <v>42174</v>
      </c>
      <c r="D43" s="41">
        <v>0.82638888888888884</v>
      </c>
      <c r="E43" s="3">
        <v>42174</v>
      </c>
      <c r="F43" s="41">
        <v>8.9583333333333334E-2</v>
      </c>
      <c r="G43" s="17">
        <v>0.26319444444444445</v>
      </c>
      <c r="H43" s="7" t="s">
        <v>13</v>
      </c>
      <c r="I43" s="24" t="s">
        <v>16</v>
      </c>
      <c r="J43" s="18" t="s">
        <v>110</v>
      </c>
      <c r="K43" s="10" t="s">
        <v>111</v>
      </c>
      <c r="L43" s="40"/>
    </row>
    <row r="44" spans="1:12" s="20" customFormat="1" ht="52.5" customHeight="1" x14ac:dyDescent="0.25">
      <c r="A44" s="7">
        <v>40</v>
      </c>
      <c r="B44" s="1" t="s">
        <v>12</v>
      </c>
      <c r="C44" s="3">
        <v>42177</v>
      </c>
      <c r="D44" s="42">
        <v>0.83124999999999993</v>
      </c>
      <c r="E44" s="3">
        <v>42177</v>
      </c>
      <c r="F44" s="41">
        <v>0.8666666666666667</v>
      </c>
      <c r="G44" s="17">
        <f>F44-D44</f>
        <v>3.5416666666666763E-2</v>
      </c>
      <c r="H44" s="7" t="s">
        <v>13</v>
      </c>
      <c r="I44" s="24" t="s">
        <v>17</v>
      </c>
      <c r="J44" s="18" t="s">
        <v>112</v>
      </c>
      <c r="K44" s="10" t="s">
        <v>113</v>
      </c>
      <c r="L44" s="44"/>
    </row>
    <row r="45" spans="1:12" ht="20.25" x14ac:dyDescent="0.3">
      <c r="K45" s="11" t="s">
        <v>24</v>
      </c>
      <c r="L45" s="12">
        <f>L27+L16+L5</f>
        <v>397.79999999999995</v>
      </c>
    </row>
  </sheetData>
  <autoFilter ref="A4:L44"/>
  <mergeCells count="13">
    <mergeCell ref="L5:L15"/>
    <mergeCell ref="L16:L26"/>
    <mergeCell ref="L27:L44"/>
    <mergeCell ref="J3:J4"/>
    <mergeCell ref="A1:L1"/>
    <mergeCell ref="A3:A4"/>
    <mergeCell ref="B3:B4"/>
    <mergeCell ref="C3:F3"/>
    <mergeCell ref="G3:G4"/>
    <mergeCell ref="H3:H4"/>
    <mergeCell ref="I3:I4"/>
    <mergeCell ref="K3:K4"/>
    <mergeCell ref="L3:L4"/>
  </mergeCells>
  <dataValidations count="1">
    <dataValidation type="list" allowBlank="1" showInputMessage="1" showErrorMessage="1" sqref="I16 ID16 RZ16 ABV16 ALR16 AVN16 BFJ16 BPF16 BZB16 CIX16 CST16 DCP16 DML16 DWH16 EGD16 EPZ16 EZV16 FJR16 FTN16 GDJ16 GNF16 GXB16 HGX16 HQT16 IAP16 IKL16 IUH16 JED16 JNZ16 JXV16 KHR16 KRN16 LBJ16 LLF16 LVB16 MEX16 MOT16 MYP16 NIL16 NSH16 OCD16 OLZ16 OVV16 PFR16 PPN16 PZJ16 QJF16 QTB16 RCX16 RMT16 RWP16 SGL16 SQH16 TAD16 TJZ16 TTV16 UDR16 UNN16 UXJ16 VHF16 VRB16 WAX16 WKT16 WUP16 I13 ID13 RZ13 ABV13 ALR13 AVN13 BFJ13 BPF13 BZB13 CIX13 CST13 DCP13 DML13 DWH13 EGD13 EPZ13 EZV13 FJR13 FTN13 GDJ13 GNF13 GXB13 HGX13 HQT13 IAP13 IKL13 IUH13 JED13 JNZ13 JXV13 KHR13 KRN13 LBJ13 LLF13 LVB13 MEX13 MOT13 MYP13 NIL13 NSH13 OCD13 OLZ13 OVV13 PFR13 PPN13 PZJ13 QJF13 QTB13 RCX13 RMT13 RWP13 SGL13 SQH13 TAD13 TJZ13 TTV13 UDR13 UNN13 UXJ13 VHF13 VRB13 WAX13 WKT13 WUP13">
      <formula1>$I$3:$I$7</formula1>
    </dataValidation>
  </dataValidations>
  <pageMargins left="0.70866141732283472" right="0.70866141732283472" top="0.74803149606299213" bottom="0.74803149606299213" header="0.31496062992125984" footer="0.31496062992125984"/>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2015-07-01T06:18:55Z</dcterms:modified>
</cp:coreProperties>
</file>