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ил.1 расходы на строительство" sheetId="1" r:id="rId1"/>
    <sheet name="прил.2" sheetId="2" r:id="rId2"/>
    <sheet name="прил.3" sheetId="3" r:id="rId3"/>
    <sheet name="прил.4" sheetId="4" r:id="rId4"/>
    <sheet name="прил.5" sheetId="5" r:id="rId5"/>
  </sheets>
  <externalReferences>
    <externalReference r:id="rId8"/>
  </externalReferences>
  <definedNames>
    <definedName name="TABLE" localSheetId="1">'прил.2'!#REF!</definedName>
    <definedName name="TABLE_2" localSheetId="1">'прил.2'!#REF!</definedName>
    <definedName name="_xlnm.Print_Area" localSheetId="1">'прил.2'!$A$1:$DA$15</definedName>
  </definedNames>
  <calcPr fullCalcOnLoad="1"/>
</workbook>
</file>

<file path=xl/sharedStrings.xml><?xml version="1.0" encoding="utf-8"?>
<sst xmlns="http://schemas.openxmlformats.org/spreadsheetml/2006/main" count="330" uniqueCount="174">
  <si>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</si>
  <si>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</si>
  <si>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</si>
  <si>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</si>
  <si>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</si>
  <si>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</si>
  <si>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</si>
  <si>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</si>
  <si>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</si>
  <si>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</si>
  <si>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</si>
  <si>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</si>
  <si>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</si>
  <si>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</si>
  <si>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</si>
  <si>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</si>
  <si>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</si>
  <si>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</si>
  <si>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</si>
  <si>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</si>
  <si>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</si>
  <si>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</si>
  <si>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</si>
  <si>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</si>
  <si>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</si>
  <si>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(в ред. Постановления Правительства РФ
от 07.03.2020 № 246)</t>
  </si>
  <si>
    <t>об осуществлении технологического присоединения по договорам, 
заключенным за текущий год</t>
  </si>
  <si>
    <t>Категория заявителей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</si>
  <si>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</si>
  <si>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</si>
  <si>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</si>
  <si>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</si>
  <si>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</si>
  <si>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</si>
  <si>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</si>
  <si>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</si>
  <si>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</si>
  <si>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</si>
  <si>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</si>
  <si>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</si>
  <si>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</si>
  <si>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</si>
  <si>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</si>
  <si>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</si>
  <si>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</si>
  <si>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</si>
  <si>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</si>
  <si>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Приложение № 1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</si>
  <si>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</si>
  <si>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</si>
  <si>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</si>
  <si>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</si>
  <si>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>(в ред. от 22 июня 2020 г.)</t>
  </si>
  <si>
    <t>Расходы на строительство введенных в эксплуатацию объектов электросетевого хозяйства для целей технологического</t>
  </si>
  <si>
    <t>присоединения и для целей реализации иных мероприятий инвестиционной программы территориальной</t>
  </si>
  <si>
    <t>сетевой организации, а также на обеспечение средствами коммерческого учета электрической энергии (мощности)</t>
  </si>
  <si>
    <t>ООО "Энергонефть Томск"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</si>
  <si>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</si>
  <si>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№ п/п</t>
  </si>
  <si>
    <t>Объект электросетевого хозяйства/</t>
  </si>
  <si>
    <t>Год</t>
  </si>
  <si>
    <t>Уровень</t>
  </si>
  <si>
    <t>Протяженность</t>
  </si>
  <si>
    <t>Максимальная</t>
  </si>
  <si>
    <t>Расходы на строи-</t>
  </si>
  <si>
    <t>Средство коммерческого учета электрической</t>
  </si>
  <si>
    <t>ввода</t>
  </si>
  <si>
    <t>напряжения,</t>
  </si>
  <si>
    <t>(для линий</t>
  </si>
  <si>
    <t>мощность, кВт</t>
  </si>
  <si>
    <t>тельство объекта/</t>
  </si>
  <si>
    <t>энергии (мощности)</t>
  </si>
  <si>
    <t>объекта</t>
  </si>
  <si>
    <t>кВ</t>
  </si>
  <si>
    <t>электропередачи),</t>
  </si>
  <si>
    <t>на обеспечение</t>
  </si>
  <si>
    <t>м</t>
  </si>
  <si>
    <t>средствами ком-</t>
  </si>
  <si>
    <t>мерческого учета</t>
  </si>
  <si>
    <t>электрической</t>
  </si>
  <si>
    <t>энергии (мощнос-</t>
  </si>
  <si>
    <t>ти), тыс. руб.</t>
  </si>
  <si>
    <t>Строительство воздушных линий</t>
  </si>
  <si>
    <t>–</t>
  </si>
  <si>
    <t>1.j</t>
  </si>
  <si>
    <t>Материал опоры (деревянные (j=1), металлические</t>
  </si>
  <si>
    <t>(j=2), железобетонные (j=3))</t>
  </si>
  <si>
    <t>1.j.k</t>
  </si>
  <si>
    <t xml:space="preserve">Тип провода (изолированный провод (k=1), </t>
  </si>
  <si>
    <t>неизолированный провод (k=2))</t>
  </si>
  <si>
    <t>1.j.k.l</t>
  </si>
  <si>
    <t xml:space="preserve">Материал провода (медный (l=1), стальной (l=2), </t>
  </si>
  <si>
    <t>сталеалюминиевый (l=3), алюминиевый (l=4))</t>
  </si>
  <si>
    <t>1.j.k.l.m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</si>
  <si>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</si>
  <si>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</si>
  <si>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</si>
  <si>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</si>
  <si>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</si>
  <si>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</si>
  <si>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</si>
  <si>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&lt;пообъектная расшифровка&gt;</t>
  </si>
  <si>
    <t>Строительство кабельных линий</t>
  </si>
  <si>
    <t>2.j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</si>
  <si>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</si>
  <si>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</si>
  <si>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</si>
  <si>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</si>
  <si>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2.j.k</t>
  </si>
  <si>
    <t>Одножильные (k=1) и многожильные (k=2)</t>
  </si>
  <si>
    <t>2.j.k.l</t>
  </si>
  <si>
    <t xml:space="preserve">Кабели с резиновой и пластмассовой изоляцией </t>
  </si>
  <si>
    <t>(l=1), бумажной изоляцией (l=2)</t>
  </si>
  <si>
    <t>2.j.k.l.m</t>
  </si>
  <si>
    <t>Строительство пунктов секционирования</t>
  </si>
  <si>
    <t>3.j</t>
  </si>
  <si>
    <t xml:space="preserve">Реклоузеры (j=1), распределительные пункты (РП) </t>
  </si>
  <si>
    <t>(j=2), переключательные пункты (ПП) (j=3)</t>
  </si>
  <si>
    <t>3.j.k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</si>
  <si>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</si>
  <si>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</si>
  <si>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</si>
  <si>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</si>
  <si>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</si>
  <si>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</si>
  <si>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</si>
  <si>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</si>
  <si>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4.j</t>
  </si>
  <si>
    <t>Трансформаторные подстанции (ТП), за исключе-</t>
  </si>
  <si>
    <t xml:space="preserve">нием распределительных трансформаторных </t>
  </si>
  <si>
    <t>подстанций (РТП)</t>
  </si>
  <si>
    <t>4.j.k</t>
  </si>
  <si>
    <t>Однотрансформаторные (k=1), двухтрансформа-</t>
  </si>
  <si>
    <t>торные и более (k=2)</t>
  </si>
  <si>
    <t>4.j.k.l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</si>
  <si>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</si>
  <si>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</si>
  <si>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</si>
  <si>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 xml:space="preserve">400 кВА (l=4), от 420 до 1000 кВА включительно </t>
  </si>
  <si>
    <t>(l=5), свыше 1000 кВА (l=6)</t>
  </si>
  <si>
    <t>4.1.1.1</t>
  </si>
  <si>
    <t>КТПС-6/0,4 кВ на Герасимовском нмр для технологического присоединения</t>
  </si>
  <si>
    <t>-</t>
  </si>
  <si>
    <t>В т.ч.</t>
  </si>
  <si>
    <t>Комплектная трансформаторная подстанция столбовая 6/0,4 кВ</t>
  </si>
  <si>
    <t xml:space="preserve">Проектные работы (ПИР): Строительство КТПС-6/0,4 кВ на Герасимовском н.м.р. для технологического присоединения </t>
  </si>
  <si>
    <t>Строительно-монтажные работы (СМР) по объекту:  КТПC-6/0,4 кВ на Герасимовском н.м.р. для технологического присоединения</t>
  </si>
  <si>
    <t>4.2.1.1.</t>
  </si>
  <si>
    <t>КТПC-10/0,4 кВ в п.Колтогорск для технологического присоединения</t>
  </si>
  <si>
    <t>Комплектная трансформаторная подстанция столбовая 10/0,4 кВ</t>
  </si>
  <si>
    <t xml:space="preserve">Проектные работы (ПИР): Строительство КТПС-10/0,4 кВ в п. Колтогорск для технологического присоединения </t>
  </si>
  <si>
    <t>Строительно-монтажные работы (СМР) по объекту: КТПC-10/0,4 кВ в п. Колтогорск  для технологического присоединения</t>
  </si>
  <si>
    <t>5.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</si>
  <si>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</si>
  <si>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</si>
  <si>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</si>
  <si>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>5.j</t>
  </si>
  <si>
    <t xml:space="preserve">Распределительные трансформаторные </t>
  </si>
  <si>
    <t>подстанции (РТП)</t>
  </si>
  <si>
    <t>5.j.k</t>
  </si>
  <si>
    <t>5.j.k.l</t>
  </si>
  <si>
    <t>6.</t>
  </si>
  <si>
    <t xml:space="preserve">Строительство центров питания, подстанций </t>
  </si>
  <si>
    <t>уровнем напряжения 35 кВ и выше (ПС)</t>
  </si>
  <si>
    <t>6.j</t>
  </si>
  <si>
    <t>ПС 35 кВ (j=1), ПС 110 кВ и выше (j=2)</t>
  </si>
  <si>
    <t>7.</t>
  </si>
  <si>
    <t>Обеспечение средствами коммерческого учета</t>
  </si>
  <si>
    <t>электрической энергии (мощности)</t>
  </si>
  <si>
    <t>7.j</t>
  </si>
  <si>
    <t>однофазный (j=1), трехфазный (j=2)</t>
  </si>
  <si>
    <t>7.j.k</t>
  </si>
  <si>
    <t>прямого включения (k=1), полукосвенного</t>
  </si>
  <si>
    <t>включения (k=2), косвенного включения (k=3)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</si>
</sst>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8" fillId="0" borderId="0" xfId="53" applyFont="1" applyAlignment="1">
      <alignment horizontal="right"/>
      <protection/>
    </xf>
    <xf numFmtId="0" fontId="0" fillId="0" borderId="0" xfId="0" applyAlignment="1">
      <alignment horizontal="right" vertical="center"/>
    </xf>
    <xf numFmtId="0" fontId="8" fillId="0" borderId="0" xfId="53" applyFont="1" applyAlignment="1">
      <alignment horizontal="left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 applyBorder="1" applyAlignment="1">
      <alignment horizontal="center"/>
      <protection/>
    </xf>
    <xf numFmtId="0" fontId="1" fillId="0" borderId="11" xfId="53" applyFont="1" applyBorder="1" applyAlignment="1">
      <alignment horizontal="right"/>
      <protection/>
    </xf>
    <xf numFmtId="0" fontId="1" fillId="0" borderId="12" xfId="53" applyFont="1" applyBorder="1" applyAlignment="1">
      <alignment horizontal="right"/>
      <protection/>
    </xf>
    <xf numFmtId="0" fontId="1" fillId="0" borderId="13" xfId="53" applyFont="1" applyBorder="1" applyAlignment="1">
      <alignment horizontal="right"/>
      <protection/>
    </xf>
    <xf numFmtId="0" fontId="1" fillId="0" borderId="14" xfId="53" applyFont="1" applyBorder="1" applyAlignment="1">
      <alignment horizontal="right"/>
      <protection/>
    </xf>
    <xf numFmtId="0" fontId="1" fillId="0" borderId="15" xfId="53" applyFont="1" applyBorder="1" applyAlignment="1">
      <alignment horizontal="right"/>
      <protection/>
    </xf>
    <xf numFmtId="0" fontId="1" fillId="0" borderId="16" xfId="53" applyFont="1" applyBorder="1" applyAlignment="1">
      <alignment horizontal="right"/>
      <protection/>
    </xf>
    <xf numFmtId="0" fontId="1" fillId="0" borderId="14" xfId="53" applyFont="1" applyBorder="1" applyAlignment="1">
      <alignment horizontal="center"/>
      <protection/>
    </xf>
    <xf numFmtId="0" fontId="1" fillId="0" borderId="15" xfId="53" applyFont="1" applyBorder="1" applyAlignment="1">
      <alignment horizontal="center"/>
      <protection/>
    </xf>
    <xf numFmtId="0" fontId="1" fillId="0" borderId="16" xfId="53" applyFont="1" applyBorder="1" applyAlignment="1">
      <alignment horizontal="center"/>
      <protection/>
    </xf>
    <xf numFmtId="0" fontId="1" fillId="0" borderId="14" xfId="53" applyFont="1" applyBorder="1" applyAlignment="1">
      <alignment horizontal="left"/>
      <protection/>
    </xf>
    <xf numFmtId="0" fontId="1" fillId="0" borderId="15" xfId="53" applyFont="1" applyBorder="1" applyAlignment="1">
      <alignment horizontal="left"/>
      <protection/>
    </xf>
    <xf numFmtId="0" fontId="1" fillId="0" borderId="16" xfId="53" applyFont="1" applyBorder="1" applyAlignment="1">
      <alignment horizontal="left"/>
      <protection/>
    </xf>
    <xf numFmtId="0" fontId="1" fillId="0" borderId="17" xfId="53" applyFont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1" fillId="0" borderId="18" xfId="53" applyFont="1" applyBorder="1" applyAlignment="1">
      <alignment horizontal="left"/>
      <protection/>
    </xf>
    <xf numFmtId="0" fontId="1" fillId="0" borderId="17" xfId="53" applyFont="1" applyBorder="1" applyAlignment="1">
      <alignment horizontal="right"/>
      <protection/>
    </xf>
    <xf numFmtId="0" fontId="1" fillId="0" borderId="10" xfId="53" applyFont="1" applyBorder="1" applyAlignment="1">
      <alignment horizontal="right"/>
      <protection/>
    </xf>
    <xf numFmtId="0" fontId="1" fillId="0" borderId="18" xfId="53" applyFont="1" applyBorder="1" applyAlignment="1">
      <alignment horizontal="right"/>
      <protection/>
    </xf>
    <xf numFmtId="0" fontId="1" fillId="0" borderId="11" xfId="53" applyFont="1" applyBorder="1" applyAlignment="1">
      <alignment horizontal="center"/>
      <protection/>
    </xf>
    <xf numFmtId="0" fontId="1" fillId="0" borderId="12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1" fillId="0" borderId="11" xfId="53" applyFont="1" applyBorder="1" applyAlignment="1">
      <alignment horizontal="left"/>
      <protection/>
    </xf>
    <xf numFmtId="0" fontId="1" fillId="0" borderId="12" xfId="53" applyFont="1" applyBorder="1" applyAlignment="1">
      <alignment horizontal="left"/>
      <protection/>
    </xf>
    <xf numFmtId="0" fontId="1" fillId="0" borderId="13" xfId="53" applyFont="1" applyBorder="1" applyAlignment="1">
      <alignment horizontal="left"/>
      <protection/>
    </xf>
    <xf numFmtId="0" fontId="1" fillId="0" borderId="19" xfId="53" applyFont="1" applyBorder="1" applyAlignment="1">
      <alignment horizontal="right"/>
      <protection/>
    </xf>
    <xf numFmtId="0" fontId="1" fillId="0" borderId="0" xfId="53" applyFont="1" applyBorder="1" applyAlignment="1">
      <alignment horizontal="right"/>
      <protection/>
    </xf>
    <xf numFmtId="0" fontId="1" fillId="0" borderId="20" xfId="53" applyFont="1" applyBorder="1" applyAlignment="1">
      <alignment horizontal="right"/>
      <protection/>
    </xf>
    <xf numFmtId="0" fontId="1" fillId="0" borderId="19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20" xfId="53" applyFont="1" applyBorder="1" applyAlignment="1">
      <alignment horizontal="center"/>
      <protection/>
    </xf>
    <xf numFmtId="0" fontId="1" fillId="0" borderId="19" xfId="53" applyFont="1" applyBorder="1" applyAlignment="1">
      <alignment horizontal="left"/>
      <protection/>
    </xf>
    <xf numFmtId="0" fontId="1" fillId="0" borderId="0" xfId="53" applyFont="1" applyBorder="1" applyAlignment="1">
      <alignment horizontal="left"/>
      <protection/>
    </xf>
    <xf numFmtId="0" fontId="1" fillId="0" borderId="20" xfId="53" applyFont="1" applyBorder="1" applyAlignment="1">
      <alignment horizontal="left"/>
      <protection/>
    </xf>
    <xf numFmtId="171" fontId="1" fillId="0" borderId="15" xfId="61" applyFont="1" applyBorder="1" applyAlignment="1">
      <alignment horizontal="right"/>
    </xf>
    <xf numFmtId="171" fontId="1" fillId="0" borderId="16" xfId="61" applyFont="1" applyBorder="1" applyAlignment="1">
      <alignment horizontal="right"/>
    </xf>
    <xf numFmtId="0" fontId="1" fillId="0" borderId="14" xfId="53" applyFont="1" applyBorder="1" applyAlignment="1">
      <alignment horizontal="left" wrapText="1"/>
      <protection/>
    </xf>
    <xf numFmtId="0" fontId="1" fillId="0" borderId="15" xfId="53" applyFont="1" applyBorder="1" applyAlignment="1">
      <alignment horizontal="left" wrapText="1"/>
      <protection/>
    </xf>
    <xf numFmtId="0" fontId="1" fillId="0" borderId="16" xfId="53" applyFont="1" applyBorder="1" applyAlignment="1">
      <alignment horizontal="left" wrapText="1"/>
      <protection/>
    </xf>
    <xf numFmtId="0" fontId="1" fillId="0" borderId="19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20" xfId="53" applyFont="1" applyBorder="1" applyAlignment="1">
      <alignment horizontal="center" vertical="center"/>
      <protection/>
    </xf>
    <xf numFmtId="171" fontId="11" fillId="0" borderId="15" xfId="61" applyFont="1" applyBorder="1" applyAlignment="1">
      <alignment horizontal="right"/>
    </xf>
    <xf numFmtId="171" fontId="11" fillId="0" borderId="16" xfId="61" applyFont="1" applyBorder="1" applyAlignment="1">
      <alignment horizontal="right"/>
    </xf>
    <xf numFmtId="0" fontId="11" fillId="0" borderId="14" xfId="53" applyFont="1" applyBorder="1" applyAlignment="1">
      <alignment horizontal="left"/>
      <protection/>
    </xf>
    <xf numFmtId="0" fontId="11" fillId="0" borderId="15" xfId="53" applyFont="1" applyBorder="1" applyAlignment="1">
      <alignment horizontal="left"/>
      <protection/>
    </xf>
    <xf numFmtId="0" fontId="11" fillId="0" borderId="16" xfId="53" applyFont="1" applyBorder="1" applyAlignment="1">
      <alignment horizontal="left"/>
      <protection/>
    </xf>
    <xf numFmtId="0" fontId="11" fillId="0" borderId="14" xfId="53" applyFont="1" applyBorder="1" applyAlignment="1">
      <alignment horizontal="center"/>
      <protection/>
    </xf>
    <xf numFmtId="0" fontId="11" fillId="0" borderId="15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171" fontId="1" fillId="0" borderId="11" xfId="53" applyNumberFormat="1" applyFont="1" applyBorder="1" applyAlignment="1">
      <alignment horizontal="center"/>
      <protection/>
    </xf>
    <xf numFmtId="171" fontId="1" fillId="0" borderId="11" xfId="61" applyFont="1" applyBorder="1" applyAlignment="1">
      <alignment horizontal="center"/>
    </xf>
    <xf numFmtId="171" fontId="1" fillId="0" borderId="12" xfId="61" applyFont="1" applyBorder="1" applyAlignment="1">
      <alignment horizontal="center"/>
    </xf>
    <xf numFmtId="171" fontId="1" fillId="0" borderId="13" xfId="61" applyFont="1" applyBorder="1" applyAlignment="1">
      <alignment horizontal="center"/>
    </xf>
    <xf numFmtId="171" fontId="1" fillId="0" borderId="19" xfId="61" applyFont="1" applyBorder="1" applyAlignment="1">
      <alignment horizontal="center"/>
    </xf>
    <xf numFmtId="171" fontId="1" fillId="0" borderId="0" xfId="61" applyFont="1" applyBorder="1" applyAlignment="1">
      <alignment horizontal="center"/>
    </xf>
    <xf numFmtId="171" fontId="1" fillId="0" borderId="20" xfId="61" applyFont="1" applyBorder="1" applyAlignment="1">
      <alignment horizontal="center"/>
    </xf>
    <xf numFmtId="171" fontId="1" fillId="0" borderId="14" xfId="61" applyFont="1" applyBorder="1" applyAlignment="1">
      <alignment horizontal="center"/>
    </xf>
    <xf numFmtId="171" fontId="1" fillId="0" borderId="15" xfId="61" applyFont="1" applyBorder="1" applyAlignment="1">
      <alignment horizontal="center"/>
    </xf>
    <xf numFmtId="171" fontId="1" fillId="0" borderId="16" xfId="61" applyFont="1" applyBorder="1" applyAlignment="1">
      <alignment horizontal="center"/>
    </xf>
    <xf numFmtId="0" fontId="1" fillId="0" borderId="12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8" xfId="53" applyFont="1" applyBorder="1" applyAlignment="1">
      <alignment horizontal="center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2" fontId="2" fillId="0" borderId="10" xfId="61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2" fontId="2" fillId="0" borderId="17" xfId="61" applyNumberFormat="1" applyFont="1" applyBorder="1" applyAlignment="1">
      <alignment horizontal="center" vertical="top"/>
    </xf>
    <xf numFmtId="2" fontId="2" fillId="0" borderId="18" xfId="61" applyNumberFormat="1" applyFont="1" applyBorder="1" applyAlignment="1">
      <alignment horizontal="center" vertical="top"/>
    </xf>
    <xf numFmtId="2" fontId="2" fillId="0" borderId="10" xfId="61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8" xfId="0" applyNumberFormat="1" applyFont="1" applyBorder="1" applyAlignment="1">
      <alignment horizontal="left" vertical="top" wrapText="1" inden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6;&#1072;&#1089;&#1082;&#1088;&#1099;&#1090;&#1080;&#1077;%20&#1080;&#1085;&#1092;&#1088;&#1086;&#1084;&#1072;&#1094;&#1080;&#1080;\2022\&#1055;&#1077;&#1088;&#1077;&#1076;&#1072;&#1095;&#1072;%20&#1101;&#1083;&#1077;&#1082;&#1090;&#1088;&#1086;&#1101;&#1085;&#1077;&#1088;&#1075;&#1080;&#1080;%20&#1058;&#1086;&#1084;&#1089;&#1082;&#1086;&#1081;%20&#1086;&#1073;&#1083;&#1072;&#1089;&#1090;&#1080;\&#1055;&#1069;&#1054;\&#1057;&#1090;&#1088;&#1086;&#1080;&#1090;&#1077;&#1083;&#1100;&#1089;&#1090;&#1074;&#1086;%20&#1050;&#1058;&#1055;&#1057;%20&#1092;.2020\&#1058;&#1054;&#1052;&#1057;&#1050;%20&#1042;&#1099;&#1087;&#1072;&#1076;&#1072;&#1102;&#1097;&#1080;&#1077;%20&#1087;&#1086;%20&#1058;&#1055;_&#1092;&#1072;&#1082;&#1090;%20&#1089;&#1090;&#1088;&#1086;&#1080;&#1090;&#1077;&#1083;&#1100;&#1089;&#1090;&#1074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шифровка"/>
    </sheetNames>
    <sheetDataSet>
      <sheetData sheetId="0">
        <row r="12">
          <cell r="K12">
            <v>1234.279498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0"/>
  <sheetViews>
    <sheetView tabSelected="1" zoomScale="80" zoomScaleNormal="80" zoomScalePageLayoutView="0" workbookViewId="0" topLeftCell="A1">
      <pane xSplit="41" ySplit="23" topLeftCell="AP99" activePane="bottomRight" state="frozen"/>
      <selection pane="topLeft" activeCell="A1" sqref="A1"/>
      <selection pane="topRight" activeCell="AP1" sqref="AP1"/>
      <selection pane="bottomLeft" activeCell="A24" sqref="A24"/>
      <selection pane="bottomRight" activeCell="BV78" sqref="BV78:CH78"/>
    </sheetView>
  </sheetViews>
  <sheetFormatPr defaultColWidth="1.37890625" defaultRowHeight="12.75"/>
  <cols>
    <col min="1" max="40" width="2.00390625" style="13" customWidth="1"/>
    <col min="41" max="41" width="23.125" style="13" customWidth="1"/>
    <col min="42" max="99" width="2.00390625" style="13" customWidth="1"/>
    <col min="100" max="16384" width="1.37890625" style="13" customWidth="1"/>
  </cols>
  <sheetData>
    <row r="1" spans="97:99" s="10" customFormat="1" ht="12.75">
      <c r="CS1" s="11"/>
      <c r="CT1" s="11"/>
      <c r="CU1" s="11" t="s">
        <v>47</v>
      </c>
    </row>
    <row r="2" spans="97:99" s="10" customFormat="1" ht="12.75">
      <c r="CS2" s="11"/>
      <c r="CT2" s="11"/>
      <c r="CU2" s="11" t="s">
        <v>48</v>
      </c>
    </row>
    <row r="3" spans="97:99" s="10" customFormat="1" ht="12.75">
      <c r="CS3" s="11"/>
      <c r="CT3" s="11"/>
      <c r="CU3" s="11" t="s">
        <v>49</v>
      </c>
    </row>
    <row r="4" spans="97:99" s="10" customFormat="1" ht="12.75">
      <c r="CS4" s="11"/>
      <c r="CT4" s="11"/>
      <c r="CU4" s="11" t="s">
        <v>50</v>
      </c>
    </row>
    <row r="5" spans="97:99" s="12" customFormat="1" ht="12.75">
      <c r="CS5" s="11"/>
      <c r="CT5" s="11"/>
      <c r="CU5" s="11" t="s">
        <v>51</v>
      </c>
    </row>
    <row r="6" spans="97:99" s="12" customFormat="1" ht="12.75">
      <c r="CS6" s="11"/>
      <c r="CT6" s="11"/>
      <c r="CU6" s="11" t="s">
        <v>52</v>
      </c>
    </row>
    <row r="9" spans="1:99" s="14" customFormat="1" ht="18.75">
      <c r="A9" s="85" t="s">
        <v>53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</row>
    <row r="10" spans="1:99" s="14" customFormat="1" ht="18.75">
      <c r="A10" s="85" t="s">
        <v>54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</row>
    <row r="11" spans="1:99" s="14" customFormat="1" ht="18.75">
      <c r="A11" s="85" t="s">
        <v>55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</row>
    <row r="12" spans="18:83" s="15" customFormat="1" ht="18.75">
      <c r="R12" s="86" t="s">
        <v>56</v>
      </c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</row>
    <row r="13" spans="18:99" s="15" customFormat="1" ht="10.5">
      <c r="R13" s="87" t="s">
        <v>57</v>
      </c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</row>
    <row r="15" spans="1:99" ht="15.75">
      <c r="A15" s="84" t="s">
        <v>58</v>
      </c>
      <c r="B15" s="76"/>
      <c r="C15" s="76"/>
      <c r="D15" s="76"/>
      <c r="E15" s="76"/>
      <c r="F15" s="76"/>
      <c r="G15" s="77"/>
      <c r="H15" s="84" t="s">
        <v>59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  <c r="AP15" s="84" t="s">
        <v>60</v>
      </c>
      <c r="AQ15" s="76"/>
      <c r="AR15" s="76"/>
      <c r="AS15" s="76"/>
      <c r="AT15" s="76"/>
      <c r="AU15" s="76"/>
      <c r="AV15" s="76"/>
      <c r="AW15" s="77"/>
      <c r="AX15" s="84" t="s">
        <v>61</v>
      </c>
      <c r="AY15" s="76"/>
      <c r="AZ15" s="76"/>
      <c r="BA15" s="76"/>
      <c r="BB15" s="76"/>
      <c r="BC15" s="76"/>
      <c r="BD15" s="76"/>
      <c r="BE15" s="76"/>
      <c r="BF15" s="76"/>
      <c r="BG15" s="76"/>
      <c r="BH15" s="77"/>
      <c r="BI15" s="84" t="s">
        <v>62</v>
      </c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7"/>
      <c r="BV15" s="84" t="s">
        <v>63</v>
      </c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7"/>
      <c r="CI15" s="76" t="s">
        <v>64</v>
      </c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7"/>
    </row>
    <row r="16" spans="1:99" ht="15.75">
      <c r="A16" s="55"/>
      <c r="B16" s="56"/>
      <c r="C16" s="56"/>
      <c r="D16" s="56"/>
      <c r="E16" s="56"/>
      <c r="F16" s="56"/>
      <c r="G16" s="57"/>
      <c r="H16" s="55" t="s">
        <v>65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55" t="s">
        <v>66</v>
      </c>
      <c r="AQ16" s="56"/>
      <c r="AR16" s="56"/>
      <c r="AS16" s="56"/>
      <c r="AT16" s="56"/>
      <c r="AU16" s="56"/>
      <c r="AV16" s="56"/>
      <c r="AW16" s="57"/>
      <c r="AX16" s="55" t="s">
        <v>67</v>
      </c>
      <c r="AY16" s="56"/>
      <c r="AZ16" s="56"/>
      <c r="BA16" s="56"/>
      <c r="BB16" s="56"/>
      <c r="BC16" s="56"/>
      <c r="BD16" s="56"/>
      <c r="BE16" s="56"/>
      <c r="BF16" s="56"/>
      <c r="BG16" s="56"/>
      <c r="BH16" s="57"/>
      <c r="BI16" s="55" t="s">
        <v>68</v>
      </c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7"/>
      <c r="BV16" s="55" t="s">
        <v>69</v>
      </c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6" t="s">
        <v>70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</row>
    <row r="17" spans="1:99" ht="15.75">
      <c r="A17" s="55"/>
      <c r="B17" s="56"/>
      <c r="C17" s="56"/>
      <c r="D17" s="56"/>
      <c r="E17" s="56"/>
      <c r="F17" s="56"/>
      <c r="G17" s="57"/>
      <c r="H17" s="55" t="s">
        <v>71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55" t="s">
        <v>72</v>
      </c>
      <c r="AQ17" s="56"/>
      <c r="AR17" s="56"/>
      <c r="AS17" s="56"/>
      <c r="AT17" s="56"/>
      <c r="AU17" s="56"/>
      <c r="AV17" s="56"/>
      <c r="AW17" s="57"/>
      <c r="AX17" s="55" t="s">
        <v>73</v>
      </c>
      <c r="AY17" s="56"/>
      <c r="AZ17" s="56"/>
      <c r="BA17" s="56"/>
      <c r="BB17" s="56"/>
      <c r="BC17" s="56"/>
      <c r="BD17" s="56"/>
      <c r="BE17" s="56"/>
      <c r="BF17" s="56"/>
      <c r="BG17" s="56"/>
      <c r="BH17" s="57"/>
      <c r="BI17" s="55" t="s">
        <v>74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7"/>
      <c r="BV17" s="55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7"/>
      <c r="CI17" s="56" t="s">
        <v>75</v>
      </c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</row>
    <row r="18" spans="1:99" ht="15.75">
      <c r="A18" s="55"/>
      <c r="B18" s="56"/>
      <c r="C18" s="56"/>
      <c r="D18" s="56"/>
      <c r="E18" s="56"/>
      <c r="F18" s="56"/>
      <c r="G18" s="57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55"/>
      <c r="AQ18" s="56"/>
      <c r="AR18" s="56"/>
      <c r="AS18" s="56"/>
      <c r="AT18" s="56"/>
      <c r="AU18" s="56"/>
      <c r="AV18" s="56"/>
      <c r="AW18" s="57"/>
      <c r="AX18" s="55"/>
      <c r="AY18" s="56"/>
      <c r="AZ18" s="56"/>
      <c r="BA18" s="56"/>
      <c r="BB18" s="56"/>
      <c r="BC18" s="56"/>
      <c r="BD18" s="56"/>
      <c r="BE18" s="56"/>
      <c r="BF18" s="56"/>
      <c r="BG18" s="56"/>
      <c r="BH18" s="57"/>
      <c r="BI18" s="55" t="s">
        <v>76</v>
      </c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7"/>
      <c r="BV18" s="55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7"/>
      <c r="CI18" s="56" t="s">
        <v>77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7"/>
    </row>
    <row r="19" spans="1:99" ht="15.75">
      <c r="A19" s="55"/>
      <c r="B19" s="56"/>
      <c r="C19" s="56"/>
      <c r="D19" s="56"/>
      <c r="E19" s="56"/>
      <c r="F19" s="56"/>
      <c r="G19" s="57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55"/>
      <c r="AQ19" s="56"/>
      <c r="AR19" s="56"/>
      <c r="AS19" s="56"/>
      <c r="AT19" s="56"/>
      <c r="AU19" s="56"/>
      <c r="AV19" s="56"/>
      <c r="AW19" s="57"/>
      <c r="AX19" s="55"/>
      <c r="AY19" s="56"/>
      <c r="AZ19" s="56"/>
      <c r="BA19" s="56"/>
      <c r="BB19" s="56"/>
      <c r="BC19" s="56"/>
      <c r="BD19" s="56"/>
      <c r="BE19" s="56"/>
      <c r="BF19" s="56"/>
      <c r="BG19" s="56"/>
      <c r="BH19" s="57"/>
      <c r="BI19" s="55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7"/>
      <c r="BV19" s="55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7"/>
      <c r="CI19" s="56" t="s">
        <v>78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7"/>
    </row>
    <row r="20" spans="1:99" ht="15.75">
      <c r="A20" s="55"/>
      <c r="B20" s="56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55"/>
      <c r="AQ20" s="56"/>
      <c r="AR20" s="56"/>
      <c r="AS20" s="56"/>
      <c r="AT20" s="56"/>
      <c r="AU20" s="56"/>
      <c r="AV20" s="56"/>
      <c r="AW20" s="57"/>
      <c r="AX20" s="55"/>
      <c r="AY20" s="56"/>
      <c r="AZ20" s="56"/>
      <c r="BA20" s="56"/>
      <c r="BB20" s="56"/>
      <c r="BC20" s="56"/>
      <c r="BD20" s="56"/>
      <c r="BE20" s="56"/>
      <c r="BF20" s="56"/>
      <c r="BG20" s="56"/>
      <c r="BH20" s="57"/>
      <c r="BI20" s="55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7"/>
      <c r="BV20" s="55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7"/>
      <c r="CI20" s="56" t="s">
        <v>79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7"/>
    </row>
    <row r="21" spans="1:99" ht="15.75">
      <c r="A21" s="55"/>
      <c r="B21" s="56"/>
      <c r="C21" s="56"/>
      <c r="D21" s="56"/>
      <c r="E21" s="56"/>
      <c r="F21" s="56"/>
      <c r="G21" s="57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7"/>
      <c r="AP21" s="55"/>
      <c r="AQ21" s="56"/>
      <c r="AR21" s="56"/>
      <c r="AS21" s="56"/>
      <c r="AT21" s="56"/>
      <c r="AU21" s="56"/>
      <c r="AV21" s="56"/>
      <c r="AW21" s="57"/>
      <c r="AX21" s="55"/>
      <c r="AY21" s="56"/>
      <c r="AZ21" s="56"/>
      <c r="BA21" s="56"/>
      <c r="BB21" s="56"/>
      <c r="BC21" s="56"/>
      <c r="BD21" s="56"/>
      <c r="BE21" s="56"/>
      <c r="BF21" s="56"/>
      <c r="BG21" s="56"/>
      <c r="BH21" s="57"/>
      <c r="BI21" s="55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7"/>
      <c r="BV21" s="55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7"/>
      <c r="CI21" s="56" t="s">
        <v>80</v>
      </c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</row>
    <row r="22" spans="1:99" ht="15.75">
      <c r="A22" s="55"/>
      <c r="B22" s="56"/>
      <c r="C22" s="56"/>
      <c r="D22" s="56"/>
      <c r="E22" s="56"/>
      <c r="F22" s="56"/>
      <c r="G22" s="57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55"/>
      <c r="AQ22" s="56"/>
      <c r="AR22" s="56"/>
      <c r="AS22" s="56"/>
      <c r="AT22" s="56"/>
      <c r="AU22" s="56"/>
      <c r="AV22" s="56"/>
      <c r="AW22" s="57"/>
      <c r="AX22" s="55"/>
      <c r="AY22" s="56"/>
      <c r="AZ22" s="56"/>
      <c r="BA22" s="56"/>
      <c r="BB22" s="56"/>
      <c r="BC22" s="56"/>
      <c r="BD22" s="56"/>
      <c r="BE22" s="56"/>
      <c r="BF22" s="56"/>
      <c r="BG22" s="56"/>
      <c r="BH22" s="57"/>
      <c r="BI22" s="55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7"/>
      <c r="BV22" s="55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7"/>
      <c r="CI22" s="56" t="s">
        <v>81</v>
      </c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</row>
    <row r="23" spans="1:99" ht="15.75">
      <c r="A23" s="81">
        <v>1</v>
      </c>
      <c r="B23" s="82"/>
      <c r="C23" s="82"/>
      <c r="D23" s="82"/>
      <c r="E23" s="82"/>
      <c r="F23" s="82"/>
      <c r="G23" s="83"/>
      <c r="H23" s="84">
        <v>2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7"/>
      <c r="AP23" s="84">
        <v>3</v>
      </c>
      <c r="AQ23" s="76"/>
      <c r="AR23" s="76"/>
      <c r="AS23" s="76"/>
      <c r="AT23" s="76"/>
      <c r="AU23" s="76"/>
      <c r="AV23" s="76"/>
      <c r="AW23" s="77"/>
      <c r="AX23" s="84">
        <v>4</v>
      </c>
      <c r="AY23" s="76"/>
      <c r="AZ23" s="76"/>
      <c r="BA23" s="76"/>
      <c r="BB23" s="76"/>
      <c r="BC23" s="76"/>
      <c r="BD23" s="76"/>
      <c r="BE23" s="76"/>
      <c r="BF23" s="76"/>
      <c r="BG23" s="76"/>
      <c r="BH23" s="77"/>
      <c r="BI23" s="84">
        <v>5</v>
      </c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7"/>
      <c r="BV23" s="84">
        <v>6</v>
      </c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7"/>
      <c r="CI23" s="76">
        <v>7</v>
      </c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7"/>
    </row>
    <row r="24" spans="1:99" ht="15.75">
      <c r="A24" s="78" t="s">
        <v>3</v>
      </c>
      <c r="B24" s="79"/>
      <c r="C24" s="79"/>
      <c r="D24" s="79"/>
      <c r="E24" s="79"/>
      <c r="F24" s="79"/>
      <c r="G24" s="80"/>
      <c r="H24" s="29" t="s">
        <v>82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1"/>
      <c r="AP24" s="78" t="s">
        <v>83</v>
      </c>
      <c r="AQ24" s="79"/>
      <c r="AR24" s="79"/>
      <c r="AS24" s="79"/>
      <c r="AT24" s="79"/>
      <c r="AU24" s="79"/>
      <c r="AV24" s="79"/>
      <c r="AW24" s="80"/>
      <c r="AX24" s="78" t="s">
        <v>83</v>
      </c>
      <c r="AY24" s="79"/>
      <c r="AZ24" s="79"/>
      <c r="BA24" s="79"/>
      <c r="BB24" s="79"/>
      <c r="BC24" s="79"/>
      <c r="BD24" s="79"/>
      <c r="BE24" s="79"/>
      <c r="BF24" s="79"/>
      <c r="BG24" s="79"/>
      <c r="BH24" s="80"/>
      <c r="BI24" s="78" t="s">
        <v>83</v>
      </c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80"/>
      <c r="BV24" s="78" t="s">
        <v>83</v>
      </c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80"/>
      <c r="CI24" s="79" t="s">
        <v>83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80"/>
    </row>
    <row r="25" spans="1:99" ht="15.75">
      <c r="A25" s="44" t="s">
        <v>84</v>
      </c>
      <c r="B25" s="45"/>
      <c r="C25" s="45"/>
      <c r="D25" s="45"/>
      <c r="E25" s="45"/>
      <c r="F25" s="45"/>
      <c r="G25" s="46"/>
      <c r="H25" s="47" t="s">
        <v>85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9"/>
      <c r="AP25" s="35" t="s">
        <v>83</v>
      </c>
      <c r="AQ25" s="36"/>
      <c r="AR25" s="36"/>
      <c r="AS25" s="36"/>
      <c r="AT25" s="36"/>
      <c r="AU25" s="36"/>
      <c r="AV25" s="36"/>
      <c r="AW25" s="37"/>
      <c r="AX25" s="35" t="s">
        <v>83</v>
      </c>
      <c r="AY25" s="36"/>
      <c r="AZ25" s="36"/>
      <c r="BA25" s="36"/>
      <c r="BB25" s="36"/>
      <c r="BC25" s="36"/>
      <c r="BD25" s="36"/>
      <c r="BE25" s="36"/>
      <c r="BF25" s="36"/>
      <c r="BG25" s="36"/>
      <c r="BH25" s="37"/>
      <c r="BI25" s="35" t="s">
        <v>83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7"/>
      <c r="BV25" s="35" t="s">
        <v>83</v>
      </c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7"/>
      <c r="CI25" s="35" t="s">
        <v>83</v>
      </c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7"/>
    </row>
    <row r="26" spans="1:99" ht="15.75">
      <c r="A26" s="23"/>
      <c r="B26" s="24"/>
      <c r="C26" s="24"/>
      <c r="D26" s="24"/>
      <c r="E26" s="24"/>
      <c r="F26" s="24"/>
      <c r="G26" s="25"/>
      <c r="H26" s="26" t="s">
        <v>86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8"/>
      <c r="AP26" s="23"/>
      <c r="AQ26" s="24"/>
      <c r="AR26" s="24"/>
      <c r="AS26" s="24"/>
      <c r="AT26" s="24"/>
      <c r="AU26" s="24"/>
      <c r="AV26" s="24"/>
      <c r="AW26" s="25"/>
      <c r="AX26" s="23"/>
      <c r="AY26" s="24"/>
      <c r="AZ26" s="24"/>
      <c r="BA26" s="24"/>
      <c r="BB26" s="24"/>
      <c r="BC26" s="24"/>
      <c r="BD26" s="24"/>
      <c r="BE26" s="24"/>
      <c r="BF26" s="24"/>
      <c r="BG26" s="24"/>
      <c r="BH26" s="25"/>
      <c r="BI26" s="23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5"/>
      <c r="BV26" s="23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5"/>
      <c r="CI26" s="23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5"/>
    </row>
    <row r="27" spans="1:99" ht="15.75">
      <c r="A27" s="35" t="s">
        <v>87</v>
      </c>
      <c r="B27" s="36"/>
      <c r="C27" s="36"/>
      <c r="D27" s="36"/>
      <c r="E27" s="36"/>
      <c r="F27" s="36"/>
      <c r="G27" s="37"/>
      <c r="H27" s="38" t="s">
        <v>88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  <c r="AP27" s="35" t="s">
        <v>83</v>
      </c>
      <c r="AQ27" s="36"/>
      <c r="AR27" s="36"/>
      <c r="AS27" s="36"/>
      <c r="AT27" s="36"/>
      <c r="AU27" s="36"/>
      <c r="AV27" s="36"/>
      <c r="AW27" s="37"/>
      <c r="AX27" s="35" t="s">
        <v>83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7"/>
      <c r="BI27" s="35" t="s">
        <v>83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7"/>
      <c r="BV27" s="35" t="s">
        <v>83</v>
      </c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7"/>
      <c r="CI27" s="35" t="s">
        <v>83</v>
      </c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7"/>
    </row>
    <row r="28" spans="1:99" ht="15.75">
      <c r="A28" s="23"/>
      <c r="B28" s="24"/>
      <c r="C28" s="24"/>
      <c r="D28" s="24"/>
      <c r="E28" s="24"/>
      <c r="F28" s="24"/>
      <c r="G28" s="25"/>
      <c r="H28" s="26" t="s">
        <v>89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  <c r="AP28" s="23"/>
      <c r="AQ28" s="24"/>
      <c r="AR28" s="24"/>
      <c r="AS28" s="24"/>
      <c r="AT28" s="24"/>
      <c r="AU28" s="24"/>
      <c r="AV28" s="24"/>
      <c r="AW28" s="25"/>
      <c r="AX28" s="23"/>
      <c r="AY28" s="24"/>
      <c r="AZ28" s="24"/>
      <c r="BA28" s="24"/>
      <c r="BB28" s="24"/>
      <c r="BC28" s="24"/>
      <c r="BD28" s="24"/>
      <c r="BE28" s="24"/>
      <c r="BF28" s="24"/>
      <c r="BG28" s="24"/>
      <c r="BH28" s="25"/>
      <c r="BI28" s="23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5"/>
      <c r="BV28" s="23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5"/>
      <c r="CI28" s="23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5"/>
    </row>
    <row r="29" spans="1:99" ht="15.75">
      <c r="A29" s="35" t="s">
        <v>90</v>
      </c>
      <c r="B29" s="36"/>
      <c r="C29" s="36"/>
      <c r="D29" s="36"/>
      <c r="E29" s="36"/>
      <c r="F29" s="36"/>
      <c r="G29" s="37"/>
      <c r="H29" s="38" t="s">
        <v>91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0"/>
      <c r="AP29" s="35" t="s">
        <v>83</v>
      </c>
      <c r="AQ29" s="36"/>
      <c r="AR29" s="36"/>
      <c r="AS29" s="36"/>
      <c r="AT29" s="36"/>
      <c r="AU29" s="36"/>
      <c r="AV29" s="36"/>
      <c r="AW29" s="37"/>
      <c r="AX29" s="35" t="s">
        <v>83</v>
      </c>
      <c r="AY29" s="36"/>
      <c r="AZ29" s="36"/>
      <c r="BA29" s="36"/>
      <c r="BB29" s="36"/>
      <c r="BC29" s="36"/>
      <c r="BD29" s="36"/>
      <c r="BE29" s="36"/>
      <c r="BF29" s="36"/>
      <c r="BG29" s="36"/>
      <c r="BH29" s="37"/>
      <c r="BI29" s="35" t="s">
        <v>83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7"/>
      <c r="BV29" s="35" t="s">
        <v>83</v>
      </c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7"/>
      <c r="CI29" s="35" t="s">
        <v>83</v>
      </c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7"/>
    </row>
    <row r="30" spans="1:99" ht="15.75">
      <c r="A30" s="23"/>
      <c r="B30" s="24"/>
      <c r="C30" s="24"/>
      <c r="D30" s="24"/>
      <c r="E30" s="24"/>
      <c r="F30" s="24"/>
      <c r="G30" s="25"/>
      <c r="H30" s="26" t="s">
        <v>92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8"/>
      <c r="AP30" s="23"/>
      <c r="AQ30" s="24"/>
      <c r="AR30" s="24"/>
      <c r="AS30" s="24"/>
      <c r="AT30" s="24"/>
      <c r="AU30" s="24"/>
      <c r="AV30" s="24"/>
      <c r="AW30" s="25"/>
      <c r="AX30" s="23"/>
      <c r="AY30" s="24"/>
      <c r="AZ30" s="24"/>
      <c r="BA30" s="24"/>
      <c r="BB30" s="24"/>
      <c r="BC30" s="24"/>
      <c r="BD30" s="24"/>
      <c r="BE30" s="24"/>
      <c r="BF30" s="24"/>
      <c r="BG30" s="24"/>
      <c r="BH30" s="25"/>
      <c r="BI30" s="23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5"/>
      <c r="BV30" s="23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5"/>
      <c r="CI30" s="23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5"/>
    </row>
    <row r="31" spans="1:99" ht="15.75">
      <c r="A31" s="35" t="s">
        <v>93</v>
      </c>
      <c r="B31" s="36"/>
      <c r="C31" s="36"/>
      <c r="D31" s="36"/>
      <c r="E31" s="36"/>
      <c r="F31" s="36"/>
      <c r="G31" s="37"/>
      <c r="H31" s="38" t="s">
        <v>94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40"/>
      <c r="AP31" s="38"/>
      <c r="AQ31" s="39"/>
      <c r="AR31" s="39"/>
      <c r="AS31" s="39"/>
      <c r="AT31" s="39"/>
      <c r="AU31" s="39"/>
      <c r="AV31" s="39"/>
      <c r="AW31" s="40"/>
      <c r="AX31" s="17"/>
      <c r="AY31" s="18"/>
      <c r="AZ31" s="18"/>
      <c r="BA31" s="18"/>
      <c r="BB31" s="18"/>
      <c r="BC31" s="18"/>
      <c r="BD31" s="18"/>
      <c r="BE31" s="18"/>
      <c r="BF31" s="18"/>
      <c r="BG31" s="18"/>
      <c r="BH31" s="19"/>
      <c r="BI31" s="17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17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9"/>
      <c r="CI31" s="17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9"/>
    </row>
    <row r="32" spans="1:99" ht="15.75">
      <c r="A32" s="44"/>
      <c r="B32" s="45"/>
      <c r="C32" s="45"/>
      <c r="D32" s="45"/>
      <c r="E32" s="45"/>
      <c r="F32" s="45"/>
      <c r="G32" s="46"/>
      <c r="H32" s="47" t="s">
        <v>95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9"/>
      <c r="AP32" s="47"/>
      <c r="AQ32" s="48"/>
      <c r="AR32" s="48"/>
      <c r="AS32" s="48"/>
      <c r="AT32" s="48"/>
      <c r="AU32" s="48"/>
      <c r="AV32" s="48"/>
      <c r="AW32" s="49"/>
      <c r="AX32" s="41"/>
      <c r="AY32" s="42"/>
      <c r="AZ32" s="42"/>
      <c r="BA32" s="42"/>
      <c r="BB32" s="42"/>
      <c r="BC32" s="42"/>
      <c r="BD32" s="42"/>
      <c r="BE32" s="42"/>
      <c r="BF32" s="42"/>
      <c r="BG32" s="42"/>
      <c r="BH32" s="43"/>
      <c r="BI32" s="41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3"/>
      <c r="BV32" s="41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3"/>
      <c r="CI32" s="41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3"/>
    </row>
    <row r="33" spans="1:99" ht="15.75">
      <c r="A33" s="44"/>
      <c r="B33" s="45"/>
      <c r="C33" s="45"/>
      <c r="D33" s="45"/>
      <c r="E33" s="45"/>
      <c r="F33" s="45"/>
      <c r="G33" s="46"/>
      <c r="H33" s="47" t="s">
        <v>96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9"/>
      <c r="AP33" s="47"/>
      <c r="AQ33" s="48"/>
      <c r="AR33" s="48"/>
      <c r="AS33" s="48"/>
      <c r="AT33" s="48"/>
      <c r="AU33" s="48"/>
      <c r="AV33" s="48"/>
      <c r="AW33" s="49"/>
      <c r="AX33" s="41"/>
      <c r="AY33" s="42"/>
      <c r="AZ33" s="42"/>
      <c r="BA33" s="42"/>
      <c r="BB33" s="42"/>
      <c r="BC33" s="42"/>
      <c r="BD33" s="42"/>
      <c r="BE33" s="42"/>
      <c r="BF33" s="42"/>
      <c r="BG33" s="42"/>
      <c r="BH33" s="43"/>
      <c r="BI33" s="41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3"/>
      <c r="BV33" s="41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3"/>
      <c r="CI33" s="41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3"/>
    </row>
    <row r="34" spans="1:99" ht="15.75">
      <c r="A34" s="44"/>
      <c r="B34" s="45"/>
      <c r="C34" s="45"/>
      <c r="D34" s="45"/>
      <c r="E34" s="45"/>
      <c r="F34" s="45"/>
      <c r="G34" s="46"/>
      <c r="H34" s="47" t="s">
        <v>97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9"/>
      <c r="AP34" s="47"/>
      <c r="AQ34" s="48"/>
      <c r="AR34" s="48"/>
      <c r="AS34" s="48"/>
      <c r="AT34" s="48"/>
      <c r="AU34" s="48"/>
      <c r="AV34" s="48"/>
      <c r="AW34" s="49"/>
      <c r="AX34" s="41"/>
      <c r="AY34" s="42"/>
      <c r="AZ34" s="42"/>
      <c r="BA34" s="42"/>
      <c r="BB34" s="42"/>
      <c r="BC34" s="42"/>
      <c r="BD34" s="42"/>
      <c r="BE34" s="42"/>
      <c r="BF34" s="42"/>
      <c r="BG34" s="42"/>
      <c r="BH34" s="43"/>
      <c r="BI34" s="41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3"/>
      <c r="BV34" s="41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1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3"/>
    </row>
    <row r="35" spans="1:99" ht="15.75">
      <c r="A35" s="44"/>
      <c r="B35" s="45"/>
      <c r="C35" s="45"/>
      <c r="D35" s="45"/>
      <c r="E35" s="45"/>
      <c r="F35" s="45"/>
      <c r="G35" s="46"/>
      <c r="H35" s="47" t="s">
        <v>98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9"/>
      <c r="AP35" s="47"/>
      <c r="AQ35" s="48"/>
      <c r="AR35" s="48"/>
      <c r="AS35" s="48"/>
      <c r="AT35" s="48"/>
      <c r="AU35" s="48"/>
      <c r="AV35" s="48"/>
      <c r="AW35" s="49"/>
      <c r="AX35" s="41"/>
      <c r="AY35" s="42"/>
      <c r="AZ35" s="42"/>
      <c r="BA35" s="42"/>
      <c r="BB35" s="42"/>
      <c r="BC35" s="42"/>
      <c r="BD35" s="42"/>
      <c r="BE35" s="42"/>
      <c r="BF35" s="42"/>
      <c r="BG35" s="42"/>
      <c r="BH35" s="43"/>
      <c r="BI35" s="41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3"/>
      <c r="BV35" s="41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3"/>
      <c r="CI35" s="41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3"/>
    </row>
    <row r="36" spans="1:99" ht="15.75">
      <c r="A36" s="44"/>
      <c r="B36" s="45"/>
      <c r="C36" s="45"/>
      <c r="D36" s="45"/>
      <c r="E36" s="45"/>
      <c r="F36" s="45"/>
      <c r="G36" s="46"/>
      <c r="H36" s="47" t="s">
        <v>99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9"/>
      <c r="AP36" s="47"/>
      <c r="AQ36" s="48"/>
      <c r="AR36" s="48"/>
      <c r="AS36" s="48"/>
      <c r="AT36" s="48"/>
      <c r="AU36" s="48"/>
      <c r="AV36" s="48"/>
      <c r="AW36" s="49"/>
      <c r="AX36" s="41"/>
      <c r="AY36" s="42"/>
      <c r="AZ36" s="42"/>
      <c r="BA36" s="42"/>
      <c r="BB36" s="42"/>
      <c r="BC36" s="42"/>
      <c r="BD36" s="42"/>
      <c r="BE36" s="42"/>
      <c r="BF36" s="42"/>
      <c r="BG36" s="42"/>
      <c r="BH36" s="43"/>
      <c r="BI36" s="41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3"/>
      <c r="BV36" s="41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3"/>
      <c r="CI36" s="41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3"/>
    </row>
    <row r="37" spans="1:99" ht="15.75">
      <c r="A37" s="23"/>
      <c r="B37" s="24"/>
      <c r="C37" s="24"/>
      <c r="D37" s="24"/>
      <c r="E37" s="24"/>
      <c r="F37" s="24"/>
      <c r="G37" s="25"/>
      <c r="H37" s="26" t="s">
        <v>100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8"/>
      <c r="AP37" s="26"/>
      <c r="AQ37" s="27"/>
      <c r="AR37" s="27"/>
      <c r="AS37" s="27"/>
      <c r="AT37" s="27"/>
      <c r="AU37" s="27"/>
      <c r="AV37" s="27"/>
      <c r="AW37" s="28"/>
      <c r="AX37" s="20"/>
      <c r="AY37" s="21"/>
      <c r="AZ37" s="21"/>
      <c r="BA37" s="21"/>
      <c r="BB37" s="21"/>
      <c r="BC37" s="21"/>
      <c r="BD37" s="21"/>
      <c r="BE37" s="21"/>
      <c r="BF37" s="21"/>
      <c r="BG37" s="21"/>
      <c r="BH37" s="22"/>
      <c r="BI37" s="20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2"/>
      <c r="BV37" s="20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2"/>
      <c r="CI37" s="20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2"/>
    </row>
    <row r="38" spans="1:99" ht="15.75">
      <c r="A38" s="23"/>
      <c r="B38" s="24"/>
      <c r="C38" s="24"/>
      <c r="D38" s="24"/>
      <c r="E38" s="24"/>
      <c r="F38" s="24"/>
      <c r="G38" s="25"/>
      <c r="H38" s="26" t="s">
        <v>101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8"/>
      <c r="AP38" s="26"/>
      <c r="AQ38" s="27"/>
      <c r="AR38" s="27"/>
      <c r="AS38" s="27"/>
      <c r="AT38" s="27"/>
      <c r="AU38" s="27"/>
      <c r="AV38" s="27"/>
      <c r="AW38" s="28"/>
      <c r="AX38" s="20"/>
      <c r="AY38" s="21"/>
      <c r="AZ38" s="21"/>
      <c r="BA38" s="21"/>
      <c r="BB38" s="21"/>
      <c r="BC38" s="21"/>
      <c r="BD38" s="21"/>
      <c r="BE38" s="21"/>
      <c r="BF38" s="21"/>
      <c r="BG38" s="21"/>
      <c r="BH38" s="22"/>
      <c r="BI38" s="20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2"/>
      <c r="BV38" s="20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2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2"/>
    </row>
    <row r="39" spans="1:99" ht="15.75">
      <c r="A39" s="23" t="s">
        <v>4</v>
      </c>
      <c r="B39" s="24"/>
      <c r="C39" s="24"/>
      <c r="D39" s="24"/>
      <c r="E39" s="24"/>
      <c r="F39" s="24"/>
      <c r="G39" s="25"/>
      <c r="H39" s="26" t="s">
        <v>102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8"/>
      <c r="AP39" s="23" t="s">
        <v>83</v>
      </c>
      <c r="AQ39" s="24"/>
      <c r="AR39" s="24"/>
      <c r="AS39" s="24"/>
      <c r="AT39" s="24"/>
      <c r="AU39" s="24"/>
      <c r="AV39" s="24"/>
      <c r="AW39" s="25"/>
      <c r="AX39" s="23" t="s">
        <v>83</v>
      </c>
      <c r="AY39" s="24"/>
      <c r="AZ39" s="24"/>
      <c r="BA39" s="24"/>
      <c r="BB39" s="24"/>
      <c r="BC39" s="24"/>
      <c r="BD39" s="24"/>
      <c r="BE39" s="24"/>
      <c r="BF39" s="24"/>
      <c r="BG39" s="24"/>
      <c r="BH39" s="25"/>
      <c r="BI39" s="23" t="s">
        <v>83</v>
      </c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5"/>
      <c r="BV39" s="23" t="s">
        <v>83</v>
      </c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5"/>
      <c r="CI39" s="24" t="s">
        <v>83</v>
      </c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5"/>
    </row>
    <row r="40" spans="1:99" ht="15.75">
      <c r="A40" s="35" t="s">
        <v>103</v>
      </c>
      <c r="B40" s="36"/>
      <c r="C40" s="36"/>
      <c r="D40" s="36"/>
      <c r="E40" s="36"/>
      <c r="F40" s="36"/>
      <c r="G40" s="37"/>
      <c r="H40" s="38" t="s">
        <v>104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40"/>
      <c r="AP40" s="35" t="s">
        <v>83</v>
      </c>
      <c r="AQ40" s="36"/>
      <c r="AR40" s="36"/>
      <c r="AS40" s="36"/>
      <c r="AT40" s="36"/>
      <c r="AU40" s="36"/>
      <c r="AV40" s="36"/>
      <c r="AW40" s="37"/>
      <c r="AX40" s="35" t="s">
        <v>83</v>
      </c>
      <c r="AY40" s="36"/>
      <c r="AZ40" s="36"/>
      <c r="BA40" s="36"/>
      <c r="BB40" s="36"/>
      <c r="BC40" s="36"/>
      <c r="BD40" s="36"/>
      <c r="BE40" s="36"/>
      <c r="BF40" s="36"/>
      <c r="BG40" s="36"/>
      <c r="BH40" s="37"/>
      <c r="BI40" s="35" t="s">
        <v>83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7"/>
      <c r="BV40" s="35" t="s">
        <v>83</v>
      </c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7"/>
      <c r="CI40" s="35" t="s">
        <v>83</v>
      </c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7"/>
    </row>
    <row r="41" spans="1:99" ht="15.75">
      <c r="A41" s="44"/>
      <c r="B41" s="45"/>
      <c r="C41" s="45"/>
      <c r="D41" s="45"/>
      <c r="E41" s="45"/>
      <c r="F41" s="45"/>
      <c r="G41" s="46"/>
      <c r="H41" s="47" t="s">
        <v>105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9"/>
      <c r="AP41" s="44"/>
      <c r="AQ41" s="45"/>
      <c r="AR41" s="45"/>
      <c r="AS41" s="45"/>
      <c r="AT41" s="45"/>
      <c r="AU41" s="45"/>
      <c r="AV41" s="45"/>
      <c r="AW41" s="46"/>
      <c r="AX41" s="44"/>
      <c r="AY41" s="45"/>
      <c r="AZ41" s="45"/>
      <c r="BA41" s="45"/>
      <c r="BB41" s="45"/>
      <c r="BC41" s="45"/>
      <c r="BD41" s="45"/>
      <c r="BE41" s="45"/>
      <c r="BF41" s="45"/>
      <c r="BG41" s="45"/>
      <c r="BH41" s="46"/>
      <c r="BI41" s="44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6"/>
      <c r="BV41" s="44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6"/>
      <c r="CI41" s="44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6"/>
    </row>
    <row r="42" spans="1:99" ht="15.75">
      <c r="A42" s="44"/>
      <c r="B42" s="45"/>
      <c r="C42" s="45"/>
      <c r="D42" s="45"/>
      <c r="E42" s="45"/>
      <c r="F42" s="45"/>
      <c r="G42" s="46"/>
      <c r="H42" s="47" t="s">
        <v>106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9"/>
      <c r="AP42" s="44"/>
      <c r="AQ42" s="45"/>
      <c r="AR42" s="45"/>
      <c r="AS42" s="45"/>
      <c r="AT42" s="45"/>
      <c r="AU42" s="45"/>
      <c r="AV42" s="45"/>
      <c r="AW42" s="46"/>
      <c r="AX42" s="44"/>
      <c r="AY42" s="45"/>
      <c r="AZ42" s="45"/>
      <c r="BA42" s="45"/>
      <c r="BB42" s="45"/>
      <c r="BC42" s="45"/>
      <c r="BD42" s="45"/>
      <c r="BE42" s="45"/>
      <c r="BF42" s="45"/>
      <c r="BG42" s="45"/>
      <c r="BH42" s="46"/>
      <c r="BI42" s="44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6"/>
      <c r="BV42" s="44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6"/>
      <c r="CI42" s="44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6"/>
    </row>
    <row r="43" spans="1:99" ht="15.75">
      <c r="A43" s="23"/>
      <c r="B43" s="24"/>
      <c r="C43" s="24"/>
      <c r="D43" s="24"/>
      <c r="E43" s="24"/>
      <c r="F43" s="24"/>
      <c r="G43" s="25"/>
      <c r="H43" s="26" t="s">
        <v>107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8"/>
      <c r="AP43" s="23"/>
      <c r="AQ43" s="24"/>
      <c r="AR43" s="24"/>
      <c r="AS43" s="24"/>
      <c r="AT43" s="24"/>
      <c r="AU43" s="24"/>
      <c r="AV43" s="24"/>
      <c r="AW43" s="25"/>
      <c r="AX43" s="23"/>
      <c r="AY43" s="24"/>
      <c r="AZ43" s="24"/>
      <c r="BA43" s="24"/>
      <c r="BB43" s="24"/>
      <c r="BC43" s="24"/>
      <c r="BD43" s="24"/>
      <c r="BE43" s="24"/>
      <c r="BF43" s="24"/>
      <c r="BG43" s="24"/>
      <c r="BH43" s="25"/>
      <c r="BI43" s="23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5"/>
      <c r="BV43" s="23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5"/>
      <c r="CI43" s="23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5"/>
    </row>
    <row r="44" spans="1:99" ht="15.75">
      <c r="A44" s="23" t="s">
        <v>108</v>
      </c>
      <c r="B44" s="24"/>
      <c r="C44" s="24"/>
      <c r="D44" s="24"/>
      <c r="E44" s="24"/>
      <c r="F44" s="24"/>
      <c r="G44" s="25"/>
      <c r="H44" s="26" t="s">
        <v>109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8"/>
      <c r="AP44" s="23" t="s">
        <v>83</v>
      </c>
      <c r="AQ44" s="24"/>
      <c r="AR44" s="24"/>
      <c r="AS44" s="24"/>
      <c r="AT44" s="24"/>
      <c r="AU44" s="24"/>
      <c r="AV44" s="24"/>
      <c r="AW44" s="25"/>
      <c r="AX44" s="23" t="s">
        <v>83</v>
      </c>
      <c r="AY44" s="24"/>
      <c r="AZ44" s="24"/>
      <c r="BA44" s="24"/>
      <c r="BB44" s="24"/>
      <c r="BC44" s="24"/>
      <c r="BD44" s="24"/>
      <c r="BE44" s="24"/>
      <c r="BF44" s="24"/>
      <c r="BG44" s="24"/>
      <c r="BH44" s="25"/>
      <c r="BI44" s="23" t="s">
        <v>83</v>
      </c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5"/>
      <c r="BV44" s="23" t="s">
        <v>83</v>
      </c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5"/>
      <c r="CI44" s="24" t="s">
        <v>83</v>
      </c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5"/>
    </row>
    <row r="45" spans="1:99" ht="15.75">
      <c r="A45" s="35" t="s">
        <v>110</v>
      </c>
      <c r="B45" s="36"/>
      <c r="C45" s="36"/>
      <c r="D45" s="36"/>
      <c r="E45" s="36"/>
      <c r="F45" s="36"/>
      <c r="G45" s="37"/>
      <c r="H45" s="38" t="s">
        <v>111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40"/>
      <c r="AP45" s="35" t="s">
        <v>83</v>
      </c>
      <c r="AQ45" s="36"/>
      <c r="AR45" s="36"/>
      <c r="AS45" s="36"/>
      <c r="AT45" s="36"/>
      <c r="AU45" s="36"/>
      <c r="AV45" s="36"/>
      <c r="AW45" s="37"/>
      <c r="AX45" s="35" t="s">
        <v>83</v>
      </c>
      <c r="AY45" s="36"/>
      <c r="AZ45" s="36"/>
      <c r="BA45" s="36"/>
      <c r="BB45" s="36"/>
      <c r="BC45" s="36"/>
      <c r="BD45" s="36"/>
      <c r="BE45" s="36"/>
      <c r="BF45" s="36"/>
      <c r="BG45" s="36"/>
      <c r="BH45" s="37"/>
      <c r="BI45" s="35" t="s">
        <v>83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7"/>
      <c r="BV45" s="35" t="s">
        <v>83</v>
      </c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7"/>
      <c r="CI45" s="35" t="s">
        <v>83</v>
      </c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7"/>
    </row>
    <row r="46" spans="1:99" ht="15.75">
      <c r="A46" s="23"/>
      <c r="B46" s="24"/>
      <c r="C46" s="24"/>
      <c r="D46" s="24"/>
      <c r="E46" s="24"/>
      <c r="F46" s="24"/>
      <c r="G46" s="25"/>
      <c r="H46" s="26" t="s">
        <v>112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8"/>
      <c r="AP46" s="23"/>
      <c r="AQ46" s="24"/>
      <c r="AR46" s="24"/>
      <c r="AS46" s="24"/>
      <c r="AT46" s="24"/>
      <c r="AU46" s="24"/>
      <c r="AV46" s="24"/>
      <c r="AW46" s="25"/>
      <c r="AX46" s="23"/>
      <c r="AY46" s="24"/>
      <c r="AZ46" s="24"/>
      <c r="BA46" s="24"/>
      <c r="BB46" s="24"/>
      <c r="BC46" s="24"/>
      <c r="BD46" s="24"/>
      <c r="BE46" s="24"/>
      <c r="BF46" s="24"/>
      <c r="BG46" s="24"/>
      <c r="BH46" s="25"/>
      <c r="BI46" s="23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5"/>
      <c r="BV46" s="23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5"/>
      <c r="CI46" s="23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5"/>
    </row>
    <row r="47" spans="1:99" ht="15.75">
      <c r="A47" s="35" t="s">
        <v>113</v>
      </c>
      <c r="B47" s="36"/>
      <c r="C47" s="36"/>
      <c r="D47" s="36"/>
      <c r="E47" s="36"/>
      <c r="F47" s="36"/>
      <c r="G47" s="37"/>
      <c r="H47" s="38" t="s">
        <v>94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40"/>
      <c r="AP47" s="38"/>
      <c r="AQ47" s="39"/>
      <c r="AR47" s="39"/>
      <c r="AS47" s="39"/>
      <c r="AT47" s="39"/>
      <c r="AU47" s="39"/>
      <c r="AV47" s="39"/>
      <c r="AW47" s="40"/>
      <c r="AX47" s="17"/>
      <c r="AY47" s="18"/>
      <c r="AZ47" s="18"/>
      <c r="BA47" s="18"/>
      <c r="BB47" s="18"/>
      <c r="BC47" s="18"/>
      <c r="BD47" s="18"/>
      <c r="BE47" s="18"/>
      <c r="BF47" s="18"/>
      <c r="BG47" s="18"/>
      <c r="BH47" s="19"/>
      <c r="BI47" s="17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9"/>
      <c r="BV47" s="17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9"/>
      <c r="CI47" s="17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9"/>
    </row>
    <row r="48" spans="1:99" ht="15.75">
      <c r="A48" s="44"/>
      <c r="B48" s="45"/>
      <c r="C48" s="45"/>
      <c r="D48" s="45"/>
      <c r="E48" s="45"/>
      <c r="F48" s="45"/>
      <c r="G48" s="46"/>
      <c r="H48" s="47" t="s">
        <v>95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9"/>
      <c r="AP48" s="47"/>
      <c r="AQ48" s="48"/>
      <c r="AR48" s="48"/>
      <c r="AS48" s="48"/>
      <c r="AT48" s="48"/>
      <c r="AU48" s="48"/>
      <c r="AV48" s="48"/>
      <c r="AW48" s="49"/>
      <c r="AX48" s="41"/>
      <c r="AY48" s="42"/>
      <c r="AZ48" s="42"/>
      <c r="BA48" s="42"/>
      <c r="BB48" s="42"/>
      <c r="BC48" s="42"/>
      <c r="BD48" s="42"/>
      <c r="BE48" s="42"/>
      <c r="BF48" s="42"/>
      <c r="BG48" s="42"/>
      <c r="BH48" s="43"/>
      <c r="BI48" s="41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3"/>
      <c r="BV48" s="41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3"/>
      <c r="CI48" s="41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3"/>
    </row>
    <row r="49" spans="1:99" ht="15.75">
      <c r="A49" s="44"/>
      <c r="B49" s="45"/>
      <c r="C49" s="45"/>
      <c r="D49" s="45"/>
      <c r="E49" s="45"/>
      <c r="F49" s="45"/>
      <c r="G49" s="46"/>
      <c r="H49" s="47" t="s">
        <v>96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47"/>
      <c r="AQ49" s="48"/>
      <c r="AR49" s="48"/>
      <c r="AS49" s="48"/>
      <c r="AT49" s="48"/>
      <c r="AU49" s="48"/>
      <c r="AV49" s="48"/>
      <c r="AW49" s="49"/>
      <c r="AX49" s="41"/>
      <c r="AY49" s="42"/>
      <c r="AZ49" s="42"/>
      <c r="BA49" s="42"/>
      <c r="BB49" s="42"/>
      <c r="BC49" s="42"/>
      <c r="BD49" s="42"/>
      <c r="BE49" s="42"/>
      <c r="BF49" s="42"/>
      <c r="BG49" s="42"/>
      <c r="BH49" s="43"/>
      <c r="BI49" s="41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3"/>
      <c r="BV49" s="41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3"/>
      <c r="CI49" s="41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3"/>
    </row>
    <row r="50" spans="1:99" ht="15.75">
      <c r="A50" s="44"/>
      <c r="B50" s="45"/>
      <c r="C50" s="45"/>
      <c r="D50" s="45"/>
      <c r="E50" s="45"/>
      <c r="F50" s="45"/>
      <c r="G50" s="46"/>
      <c r="H50" s="47" t="s">
        <v>97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  <c r="AP50" s="47"/>
      <c r="AQ50" s="48"/>
      <c r="AR50" s="48"/>
      <c r="AS50" s="48"/>
      <c r="AT50" s="48"/>
      <c r="AU50" s="48"/>
      <c r="AV50" s="48"/>
      <c r="AW50" s="49"/>
      <c r="AX50" s="41"/>
      <c r="AY50" s="42"/>
      <c r="AZ50" s="42"/>
      <c r="BA50" s="42"/>
      <c r="BB50" s="42"/>
      <c r="BC50" s="42"/>
      <c r="BD50" s="42"/>
      <c r="BE50" s="42"/>
      <c r="BF50" s="42"/>
      <c r="BG50" s="42"/>
      <c r="BH50" s="43"/>
      <c r="BI50" s="41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3"/>
      <c r="BV50" s="41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3"/>
      <c r="CI50" s="41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3"/>
    </row>
    <row r="51" spans="1:99" ht="15.75">
      <c r="A51" s="44"/>
      <c r="B51" s="45"/>
      <c r="C51" s="45"/>
      <c r="D51" s="45"/>
      <c r="E51" s="45"/>
      <c r="F51" s="45"/>
      <c r="G51" s="46"/>
      <c r="H51" s="47" t="s">
        <v>98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9"/>
      <c r="AP51" s="47"/>
      <c r="AQ51" s="48"/>
      <c r="AR51" s="48"/>
      <c r="AS51" s="48"/>
      <c r="AT51" s="48"/>
      <c r="AU51" s="48"/>
      <c r="AV51" s="48"/>
      <c r="AW51" s="49"/>
      <c r="AX51" s="41"/>
      <c r="AY51" s="42"/>
      <c r="AZ51" s="42"/>
      <c r="BA51" s="42"/>
      <c r="BB51" s="42"/>
      <c r="BC51" s="42"/>
      <c r="BD51" s="42"/>
      <c r="BE51" s="42"/>
      <c r="BF51" s="42"/>
      <c r="BG51" s="42"/>
      <c r="BH51" s="43"/>
      <c r="BI51" s="41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3"/>
      <c r="BV51" s="41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3"/>
      <c r="CI51" s="41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3"/>
    </row>
    <row r="52" spans="1:99" ht="15.75">
      <c r="A52" s="44"/>
      <c r="B52" s="45"/>
      <c r="C52" s="45"/>
      <c r="D52" s="45"/>
      <c r="E52" s="45"/>
      <c r="F52" s="45"/>
      <c r="G52" s="46"/>
      <c r="H52" s="47" t="s">
        <v>99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9"/>
      <c r="AP52" s="47"/>
      <c r="AQ52" s="48"/>
      <c r="AR52" s="48"/>
      <c r="AS52" s="48"/>
      <c r="AT52" s="48"/>
      <c r="AU52" s="48"/>
      <c r="AV52" s="48"/>
      <c r="AW52" s="49"/>
      <c r="AX52" s="41"/>
      <c r="AY52" s="42"/>
      <c r="AZ52" s="42"/>
      <c r="BA52" s="42"/>
      <c r="BB52" s="42"/>
      <c r="BC52" s="42"/>
      <c r="BD52" s="42"/>
      <c r="BE52" s="42"/>
      <c r="BF52" s="42"/>
      <c r="BG52" s="42"/>
      <c r="BH52" s="43"/>
      <c r="BI52" s="41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3"/>
      <c r="BV52" s="41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3"/>
      <c r="CI52" s="41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3"/>
    </row>
    <row r="53" spans="1:99" ht="15.75">
      <c r="A53" s="23"/>
      <c r="B53" s="24"/>
      <c r="C53" s="24"/>
      <c r="D53" s="24"/>
      <c r="E53" s="24"/>
      <c r="F53" s="24"/>
      <c r="G53" s="25"/>
      <c r="H53" s="26" t="s">
        <v>100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/>
      <c r="AP53" s="26"/>
      <c r="AQ53" s="27"/>
      <c r="AR53" s="27"/>
      <c r="AS53" s="27"/>
      <c r="AT53" s="27"/>
      <c r="AU53" s="27"/>
      <c r="AV53" s="27"/>
      <c r="AW53" s="28"/>
      <c r="AX53" s="20"/>
      <c r="AY53" s="21"/>
      <c r="AZ53" s="21"/>
      <c r="BA53" s="21"/>
      <c r="BB53" s="21"/>
      <c r="BC53" s="21"/>
      <c r="BD53" s="21"/>
      <c r="BE53" s="21"/>
      <c r="BF53" s="21"/>
      <c r="BG53" s="21"/>
      <c r="BH53" s="22"/>
      <c r="BI53" s="20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2"/>
      <c r="BV53" s="20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2"/>
      <c r="CI53" s="20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2"/>
    </row>
    <row r="54" spans="1:99" ht="15.75">
      <c r="A54" s="23"/>
      <c r="B54" s="24"/>
      <c r="C54" s="24"/>
      <c r="D54" s="24"/>
      <c r="E54" s="24"/>
      <c r="F54" s="24"/>
      <c r="G54" s="25"/>
      <c r="H54" s="26" t="s">
        <v>101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8"/>
      <c r="AP54" s="26"/>
      <c r="AQ54" s="27"/>
      <c r="AR54" s="27"/>
      <c r="AS54" s="27"/>
      <c r="AT54" s="27"/>
      <c r="AU54" s="27"/>
      <c r="AV54" s="27"/>
      <c r="AW54" s="28"/>
      <c r="AX54" s="20"/>
      <c r="AY54" s="21"/>
      <c r="AZ54" s="21"/>
      <c r="BA54" s="21"/>
      <c r="BB54" s="21"/>
      <c r="BC54" s="21"/>
      <c r="BD54" s="21"/>
      <c r="BE54" s="21"/>
      <c r="BF54" s="21"/>
      <c r="BG54" s="21"/>
      <c r="BH54" s="22"/>
      <c r="BI54" s="20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2"/>
      <c r="BV54" s="20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2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2"/>
    </row>
    <row r="55" spans="1:99" ht="15.75">
      <c r="A55" s="23" t="s">
        <v>5</v>
      </c>
      <c r="B55" s="24"/>
      <c r="C55" s="24"/>
      <c r="D55" s="24"/>
      <c r="E55" s="24"/>
      <c r="F55" s="24"/>
      <c r="G55" s="25"/>
      <c r="H55" s="26" t="s">
        <v>114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8"/>
      <c r="AP55" s="23" t="s">
        <v>83</v>
      </c>
      <c r="AQ55" s="24"/>
      <c r="AR55" s="24"/>
      <c r="AS55" s="24"/>
      <c r="AT55" s="24"/>
      <c r="AU55" s="24"/>
      <c r="AV55" s="24"/>
      <c r="AW55" s="25"/>
      <c r="AX55" s="23" t="s">
        <v>83</v>
      </c>
      <c r="AY55" s="24"/>
      <c r="AZ55" s="24"/>
      <c r="BA55" s="24"/>
      <c r="BB55" s="24"/>
      <c r="BC55" s="24"/>
      <c r="BD55" s="24"/>
      <c r="BE55" s="24"/>
      <c r="BF55" s="24"/>
      <c r="BG55" s="24"/>
      <c r="BH55" s="25"/>
      <c r="BI55" s="23" t="s">
        <v>83</v>
      </c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5"/>
      <c r="BV55" s="23" t="s">
        <v>83</v>
      </c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5"/>
      <c r="CI55" s="24" t="s">
        <v>83</v>
      </c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5"/>
    </row>
    <row r="56" spans="1:99" ht="15.75">
      <c r="A56" s="35" t="s">
        <v>115</v>
      </c>
      <c r="B56" s="36"/>
      <c r="C56" s="36"/>
      <c r="D56" s="36"/>
      <c r="E56" s="36"/>
      <c r="F56" s="36"/>
      <c r="G56" s="37"/>
      <c r="H56" s="38" t="s">
        <v>116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40"/>
      <c r="AP56" s="35" t="s">
        <v>83</v>
      </c>
      <c r="AQ56" s="36"/>
      <c r="AR56" s="36"/>
      <c r="AS56" s="36"/>
      <c r="AT56" s="36"/>
      <c r="AU56" s="36"/>
      <c r="AV56" s="36"/>
      <c r="AW56" s="37"/>
      <c r="AX56" s="35" t="s">
        <v>83</v>
      </c>
      <c r="AY56" s="36"/>
      <c r="AZ56" s="36"/>
      <c r="BA56" s="36"/>
      <c r="BB56" s="36"/>
      <c r="BC56" s="36"/>
      <c r="BD56" s="36"/>
      <c r="BE56" s="36"/>
      <c r="BF56" s="36"/>
      <c r="BG56" s="36"/>
      <c r="BH56" s="37"/>
      <c r="BI56" s="35" t="s">
        <v>83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7"/>
      <c r="BV56" s="35" t="s">
        <v>83</v>
      </c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7"/>
      <c r="CI56" s="35" t="s">
        <v>83</v>
      </c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7"/>
    </row>
    <row r="57" spans="1:99" ht="15.75">
      <c r="A57" s="23"/>
      <c r="B57" s="24"/>
      <c r="C57" s="24"/>
      <c r="D57" s="24"/>
      <c r="E57" s="24"/>
      <c r="F57" s="24"/>
      <c r="G57" s="25"/>
      <c r="H57" s="26" t="s">
        <v>117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8"/>
      <c r="AP57" s="23"/>
      <c r="AQ57" s="24"/>
      <c r="AR57" s="24"/>
      <c r="AS57" s="24"/>
      <c r="AT57" s="24"/>
      <c r="AU57" s="24"/>
      <c r="AV57" s="24"/>
      <c r="AW57" s="25"/>
      <c r="AX57" s="23"/>
      <c r="AY57" s="24"/>
      <c r="AZ57" s="24"/>
      <c r="BA57" s="24"/>
      <c r="BB57" s="24"/>
      <c r="BC57" s="24"/>
      <c r="BD57" s="24"/>
      <c r="BE57" s="24"/>
      <c r="BF57" s="24"/>
      <c r="BG57" s="24"/>
      <c r="BH57" s="25"/>
      <c r="BI57" s="23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5"/>
      <c r="BV57" s="23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5"/>
      <c r="CI57" s="23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5"/>
    </row>
    <row r="58" spans="1:99" ht="15.75">
      <c r="A58" s="35" t="s">
        <v>118</v>
      </c>
      <c r="B58" s="36"/>
      <c r="C58" s="36"/>
      <c r="D58" s="36"/>
      <c r="E58" s="36"/>
      <c r="F58" s="36"/>
      <c r="G58" s="37"/>
      <c r="H58" s="38" t="s">
        <v>119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40"/>
      <c r="AP58" s="38"/>
      <c r="AQ58" s="39"/>
      <c r="AR58" s="39"/>
      <c r="AS58" s="39"/>
      <c r="AT58" s="39"/>
      <c r="AU58" s="39"/>
      <c r="AV58" s="39"/>
      <c r="AW58" s="40"/>
      <c r="AX58" s="17"/>
      <c r="AY58" s="18"/>
      <c r="AZ58" s="18"/>
      <c r="BA58" s="18"/>
      <c r="BB58" s="18"/>
      <c r="BC58" s="18"/>
      <c r="BD58" s="18"/>
      <c r="BE58" s="18"/>
      <c r="BF58" s="18"/>
      <c r="BG58" s="18"/>
      <c r="BH58" s="19"/>
      <c r="BI58" s="17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9"/>
      <c r="BV58" s="17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9"/>
      <c r="CI58" s="17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9"/>
    </row>
    <row r="59" spans="1:99" ht="15.75">
      <c r="A59" s="44"/>
      <c r="B59" s="45"/>
      <c r="C59" s="45"/>
      <c r="D59" s="45"/>
      <c r="E59" s="45"/>
      <c r="F59" s="45"/>
      <c r="G59" s="46"/>
      <c r="H59" s="47" t="s">
        <v>120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9"/>
      <c r="AP59" s="47"/>
      <c r="AQ59" s="48"/>
      <c r="AR59" s="48"/>
      <c r="AS59" s="48"/>
      <c r="AT59" s="48"/>
      <c r="AU59" s="48"/>
      <c r="AV59" s="48"/>
      <c r="AW59" s="49"/>
      <c r="AX59" s="41"/>
      <c r="AY59" s="42"/>
      <c r="AZ59" s="42"/>
      <c r="BA59" s="42"/>
      <c r="BB59" s="42"/>
      <c r="BC59" s="42"/>
      <c r="BD59" s="42"/>
      <c r="BE59" s="42"/>
      <c r="BF59" s="42"/>
      <c r="BG59" s="42"/>
      <c r="BH59" s="43"/>
      <c r="BI59" s="41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3"/>
      <c r="BV59" s="41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3"/>
      <c r="CI59" s="41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3"/>
    </row>
    <row r="60" spans="1:99" ht="15.75">
      <c r="A60" s="44"/>
      <c r="B60" s="45"/>
      <c r="C60" s="45"/>
      <c r="D60" s="45"/>
      <c r="E60" s="45"/>
      <c r="F60" s="45"/>
      <c r="G60" s="46"/>
      <c r="H60" s="47" t="s">
        <v>121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47"/>
      <c r="AQ60" s="48"/>
      <c r="AR60" s="48"/>
      <c r="AS60" s="48"/>
      <c r="AT60" s="48"/>
      <c r="AU60" s="48"/>
      <c r="AV60" s="48"/>
      <c r="AW60" s="49"/>
      <c r="AX60" s="41"/>
      <c r="AY60" s="42"/>
      <c r="AZ60" s="42"/>
      <c r="BA60" s="42"/>
      <c r="BB60" s="42"/>
      <c r="BC60" s="42"/>
      <c r="BD60" s="42"/>
      <c r="BE60" s="42"/>
      <c r="BF60" s="42"/>
      <c r="BG60" s="42"/>
      <c r="BH60" s="43"/>
      <c r="BI60" s="41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3"/>
      <c r="BV60" s="41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3"/>
      <c r="CI60" s="41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3"/>
    </row>
    <row r="61" spans="1:99" ht="15.75">
      <c r="A61" s="23"/>
      <c r="B61" s="24"/>
      <c r="C61" s="24"/>
      <c r="D61" s="24"/>
      <c r="E61" s="24"/>
      <c r="F61" s="24"/>
      <c r="G61" s="25"/>
      <c r="H61" s="26" t="s">
        <v>122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/>
      <c r="AP61" s="26"/>
      <c r="AQ61" s="27"/>
      <c r="AR61" s="27"/>
      <c r="AS61" s="27"/>
      <c r="AT61" s="27"/>
      <c r="AU61" s="27"/>
      <c r="AV61" s="27"/>
      <c r="AW61" s="28"/>
      <c r="AX61" s="20"/>
      <c r="AY61" s="21"/>
      <c r="AZ61" s="21"/>
      <c r="BA61" s="21"/>
      <c r="BB61" s="21"/>
      <c r="BC61" s="21"/>
      <c r="BD61" s="21"/>
      <c r="BE61" s="21"/>
      <c r="BF61" s="21"/>
      <c r="BG61" s="21"/>
      <c r="BH61" s="22"/>
      <c r="BI61" s="20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2"/>
      <c r="BV61" s="20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2"/>
      <c r="CI61" s="20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2"/>
    </row>
    <row r="62" spans="1:99" ht="15.75">
      <c r="A62" s="23"/>
      <c r="B62" s="24"/>
      <c r="C62" s="24"/>
      <c r="D62" s="24"/>
      <c r="E62" s="24"/>
      <c r="F62" s="24"/>
      <c r="G62" s="25"/>
      <c r="H62" s="26" t="s">
        <v>101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8"/>
      <c r="AP62" s="26"/>
      <c r="AQ62" s="27"/>
      <c r="AR62" s="27"/>
      <c r="AS62" s="27"/>
      <c r="AT62" s="27"/>
      <c r="AU62" s="27"/>
      <c r="AV62" s="27"/>
      <c r="AW62" s="28"/>
      <c r="AX62" s="20"/>
      <c r="AY62" s="21"/>
      <c r="AZ62" s="21"/>
      <c r="BA62" s="21"/>
      <c r="BB62" s="21"/>
      <c r="BC62" s="21"/>
      <c r="BD62" s="21"/>
      <c r="BE62" s="21"/>
      <c r="BF62" s="21"/>
      <c r="BG62" s="21"/>
      <c r="BH62" s="22"/>
      <c r="BI62" s="20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2"/>
      <c r="BV62" s="20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2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2"/>
    </row>
    <row r="63" spans="1:99" ht="15.75">
      <c r="A63" s="35">
        <v>4</v>
      </c>
      <c r="B63" s="36"/>
      <c r="C63" s="36"/>
      <c r="D63" s="36"/>
      <c r="E63" s="36"/>
      <c r="F63" s="36"/>
      <c r="G63" s="37"/>
      <c r="H63" s="38" t="s">
        <v>123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40"/>
      <c r="AP63" s="35" t="s">
        <v>83</v>
      </c>
      <c r="AQ63" s="36"/>
      <c r="AR63" s="36"/>
      <c r="AS63" s="36"/>
      <c r="AT63" s="36"/>
      <c r="AU63" s="36"/>
      <c r="AV63" s="36"/>
      <c r="AW63" s="37"/>
      <c r="AX63" s="35" t="s">
        <v>83</v>
      </c>
      <c r="AY63" s="36"/>
      <c r="AZ63" s="36"/>
      <c r="BA63" s="36"/>
      <c r="BB63" s="36"/>
      <c r="BC63" s="36"/>
      <c r="BD63" s="36"/>
      <c r="BE63" s="36"/>
      <c r="BF63" s="36"/>
      <c r="BG63" s="36"/>
      <c r="BH63" s="37"/>
      <c r="BI63" s="35" t="s">
        <v>83</v>
      </c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7"/>
      <c r="BV63" s="35">
        <f>BV78+BV83</f>
        <v>20</v>
      </c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7"/>
      <c r="CI63" s="67">
        <f>CI78+CI83</f>
        <v>1234.279498</v>
      </c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9"/>
    </row>
    <row r="64" spans="1:99" ht="15.75">
      <c r="A64" s="44"/>
      <c r="B64" s="45"/>
      <c r="C64" s="45"/>
      <c r="D64" s="45"/>
      <c r="E64" s="45"/>
      <c r="F64" s="45"/>
      <c r="G64" s="46"/>
      <c r="H64" s="47" t="s">
        <v>124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9"/>
      <c r="AP64" s="44"/>
      <c r="AQ64" s="45"/>
      <c r="AR64" s="45"/>
      <c r="AS64" s="45"/>
      <c r="AT64" s="45"/>
      <c r="AU64" s="45"/>
      <c r="AV64" s="45"/>
      <c r="AW64" s="46"/>
      <c r="AX64" s="44"/>
      <c r="AY64" s="45"/>
      <c r="AZ64" s="45"/>
      <c r="BA64" s="45"/>
      <c r="BB64" s="45"/>
      <c r="BC64" s="45"/>
      <c r="BD64" s="45"/>
      <c r="BE64" s="45"/>
      <c r="BF64" s="45"/>
      <c r="BG64" s="45"/>
      <c r="BH64" s="46"/>
      <c r="BI64" s="44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6"/>
      <c r="BV64" s="44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6"/>
      <c r="CI64" s="70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2"/>
    </row>
    <row r="65" spans="1:99" ht="15.75">
      <c r="A65" s="44"/>
      <c r="B65" s="45"/>
      <c r="C65" s="45"/>
      <c r="D65" s="45"/>
      <c r="E65" s="45"/>
      <c r="F65" s="45"/>
      <c r="G65" s="46"/>
      <c r="H65" s="47" t="s">
        <v>125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9"/>
      <c r="AP65" s="44"/>
      <c r="AQ65" s="45"/>
      <c r="AR65" s="45"/>
      <c r="AS65" s="45"/>
      <c r="AT65" s="45"/>
      <c r="AU65" s="45"/>
      <c r="AV65" s="45"/>
      <c r="AW65" s="46"/>
      <c r="AX65" s="44"/>
      <c r="AY65" s="45"/>
      <c r="AZ65" s="45"/>
      <c r="BA65" s="45"/>
      <c r="BB65" s="45"/>
      <c r="BC65" s="45"/>
      <c r="BD65" s="45"/>
      <c r="BE65" s="45"/>
      <c r="BF65" s="45"/>
      <c r="BG65" s="45"/>
      <c r="BH65" s="46"/>
      <c r="BI65" s="44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6"/>
      <c r="BV65" s="44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6"/>
      <c r="CI65" s="70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2"/>
    </row>
    <row r="66" spans="1:99" ht="15.75">
      <c r="A66" s="23"/>
      <c r="B66" s="24"/>
      <c r="C66" s="24"/>
      <c r="D66" s="24"/>
      <c r="E66" s="24"/>
      <c r="F66" s="24"/>
      <c r="G66" s="25"/>
      <c r="H66" s="26" t="s">
        <v>126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8"/>
      <c r="AP66" s="23"/>
      <c r="AQ66" s="24"/>
      <c r="AR66" s="24"/>
      <c r="AS66" s="24"/>
      <c r="AT66" s="24"/>
      <c r="AU66" s="24"/>
      <c r="AV66" s="24"/>
      <c r="AW66" s="25"/>
      <c r="AX66" s="23"/>
      <c r="AY66" s="24"/>
      <c r="AZ66" s="24"/>
      <c r="BA66" s="24"/>
      <c r="BB66" s="24"/>
      <c r="BC66" s="24"/>
      <c r="BD66" s="24"/>
      <c r="BE66" s="24"/>
      <c r="BF66" s="24"/>
      <c r="BG66" s="24"/>
      <c r="BH66" s="25"/>
      <c r="BI66" s="23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5"/>
      <c r="BV66" s="23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5"/>
      <c r="CI66" s="73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5"/>
    </row>
    <row r="67" spans="1:99" ht="15.75">
      <c r="A67" s="35" t="s">
        <v>127</v>
      </c>
      <c r="B67" s="36"/>
      <c r="C67" s="36"/>
      <c r="D67" s="36"/>
      <c r="E67" s="36"/>
      <c r="F67" s="36"/>
      <c r="G67" s="37"/>
      <c r="H67" s="38" t="s">
        <v>128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40"/>
      <c r="AP67" s="35" t="s">
        <v>83</v>
      </c>
      <c r="AQ67" s="36"/>
      <c r="AR67" s="36"/>
      <c r="AS67" s="36"/>
      <c r="AT67" s="36"/>
      <c r="AU67" s="36"/>
      <c r="AV67" s="36"/>
      <c r="AW67" s="37"/>
      <c r="AX67" s="35" t="s">
        <v>83</v>
      </c>
      <c r="AY67" s="36"/>
      <c r="AZ67" s="36"/>
      <c r="BA67" s="36"/>
      <c r="BB67" s="36"/>
      <c r="BC67" s="36"/>
      <c r="BD67" s="36"/>
      <c r="BE67" s="36"/>
      <c r="BF67" s="36"/>
      <c r="BG67" s="36"/>
      <c r="BH67" s="37"/>
      <c r="BI67" s="35" t="s">
        <v>83</v>
      </c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7"/>
      <c r="BV67" s="35">
        <f>BV63</f>
        <v>20</v>
      </c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7"/>
      <c r="CI67" s="66">
        <f>CI72</f>
        <v>1234.279498</v>
      </c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7"/>
    </row>
    <row r="68" spans="1:99" ht="15.75">
      <c r="A68" s="44"/>
      <c r="B68" s="45"/>
      <c r="C68" s="45"/>
      <c r="D68" s="45"/>
      <c r="E68" s="45"/>
      <c r="F68" s="45"/>
      <c r="G68" s="46"/>
      <c r="H68" s="47" t="s">
        <v>129</v>
      </c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9"/>
      <c r="AP68" s="44"/>
      <c r="AQ68" s="45"/>
      <c r="AR68" s="45"/>
      <c r="AS68" s="45"/>
      <c r="AT68" s="45"/>
      <c r="AU68" s="45"/>
      <c r="AV68" s="45"/>
      <c r="AW68" s="46"/>
      <c r="AX68" s="44"/>
      <c r="AY68" s="45"/>
      <c r="AZ68" s="45"/>
      <c r="BA68" s="45"/>
      <c r="BB68" s="45"/>
      <c r="BC68" s="45"/>
      <c r="BD68" s="45"/>
      <c r="BE68" s="45"/>
      <c r="BF68" s="45"/>
      <c r="BG68" s="45"/>
      <c r="BH68" s="46"/>
      <c r="BI68" s="44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6"/>
      <c r="BV68" s="44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6"/>
      <c r="CI68" s="44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6"/>
    </row>
    <row r="69" spans="1:99" ht="15.75">
      <c r="A69" s="23"/>
      <c r="B69" s="24"/>
      <c r="C69" s="24"/>
      <c r="D69" s="24"/>
      <c r="E69" s="24"/>
      <c r="F69" s="24"/>
      <c r="G69" s="25"/>
      <c r="H69" s="26" t="s">
        <v>130</v>
      </c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8"/>
      <c r="AP69" s="23"/>
      <c r="AQ69" s="24"/>
      <c r="AR69" s="24"/>
      <c r="AS69" s="24"/>
      <c r="AT69" s="24"/>
      <c r="AU69" s="24"/>
      <c r="AV69" s="24"/>
      <c r="AW69" s="25"/>
      <c r="AX69" s="23"/>
      <c r="AY69" s="24"/>
      <c r="AZ69" s="24"/>
      <c r="BA69" s="24"/>
      <c r="BB69" s="24"/>
      <c r="BC69" s="24"/>
      <c r="BD69" s="24"/>
      <c r="BE69" s="24"/>
      <c r="BF69" s="24"/>
      <c r="BG69" s="24"/>
      <c r="BH69" s="25"/>
      <c r="BI69" s="23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5"/>
      <c r="BV69" s="23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5"/>
      <c r="CI69" s="23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5"/>
    </row>
    <row r="70" spans="1:99" ht="15.75">
      <c r="A70" s="35" t="s">
        <v>131</v>
      </c>
      <c r="B70" s="36"/>
      <c r="C70" s="36"/>
      <c r="D70" s="36"/>
      <c r="E70" s="36"/>
      <c r="F70" s="36"/>
      <c r="G70" s="37"/>
      <c r="H70" s="38" t="s">
        <v>132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40"/>
      <c r="AP70" s="35" t="s">
        <v>83</v>
      </c>
      <c r="AQ70" s="36"/>
      <c r="AR70" s="36"/>
      <c r="AS70" s="36"/>
      <c r="AT70" s="36"/>
      <c r="AU70" s="36"/>
      <c r="AV70" s="36"/>
      <c r="AW70" s="37"/>
      <c r="AX70" s="35" t="s">
        <v>83</v>
      </c>
      <c r="AY70" s="36"/>
      <c r="AZ70" s="36"/>
      <c r="BA70" s="36"/>
      <c r="BB70" s="36"/>
      <c r="BC70" s="36"/>
      <c r="BD70" s="36"/>
      <c r="BE70" s="36"/>
      <c r="BF70" s="36"/>
      <c r="BG70" s="36"/>
      <c r="BH70" s="37"/>
      <c r="BI70" s="35" t="s">
        <v>83</v>
      </c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7"/>
      <c r="BV70" s="35">
        <f>BV72</f>
        <v>20</v>
      </c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7"/>
      <c r="CI70" s="66">
        <f>CI72</f>
        <v>1234.279498</v>
      </c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7"/>
    </row>
    <row r="71" spans="1:99" ht="15.75">
      <c r="A71" s="23"/>
      <c r="B71" s="24"/>
      <c r="C71" s="24"/>
      <c r="D71" s="24"/>
      <c r="E71" s="24"/>
      <c r="F71" s="24"/>
      <c r="G71" s="25"/>
      <c r="H71" s="26" t="s">
        <v>133</v>
      </c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8"/>
      <c r="AP71" s="23"/>
      <c r="AQ71" s="24"/>
      <c r="AR71" s="24"/>
      <c r="AS71" s="24"/>
      <c r="AT71" s="24"/>
      <c r="AU71" s="24"/>
      <c r="AV71" s="24"/>
      <c r="AW71" s="25"/>
      <c r="AX71" s="23"/>
      <c r="AY71" s="24"/>
      <c r="AZ71" s="24"/>
      <c r="BA71" s="24"/>
      <c r="BB71" s="24"/>
      <c r="BC71" s="24"/>
      <c r="BD71" s="24"/>
      <c r="BE71" s="24"/>
      <c r="BF71" s="24"/>
      <c r="BG71" s="24"/>
      <c r="BH71" s="25"/>
      <c r="BI71" s="23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5"/>
      <c r="BV71" s="23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5"/>
      <c r="CI71" s="23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5"/>
    </row>
    <row r="72" spans="1:99" ht="15.75">
      <c r="A72" s="35" t="s">
        <v>134</v>
      </c>
      <c r="B72" s="36"/>
      <c r="C72" s="36"/>
      <c r="D72" s="36"/>
      <c r="E72" s="36"/>
      <c r="F72" s="36"/>
      <c r="G72" s="37"/>
      <c r="H72" s="38" t="s">
        <v>135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40"/>
      <c r="AP72" s="38"/>
      <c r="AQ72" s="39"/>
      <c r="AR72" s="39"/>
      <c r="AS72" s="39"/>
      <c r="AT72" s="39"/>
      <c r="AU72" s="39"/>
      <c r="AV72" s="39"/>
      <c r="AW72" s="40"/>
      <c r="AX72" s="17"/>
      <c r="AY72" s="18"/>
      <c r="AZ72" s="18"/>
      <c r="BA72" s="18"/>
      <c r="BB72" s="18"/>
      <c r="BC72" s="18"/>
      <c r="BD72" s="18"/>
      <c r="BE72" s="18"/>
      <c r="BF72" s="18"/>
      <c r="BG72" s="18"/>
      <c r="BH72" s="19"/>
      <c r="BI72" s="17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9"/>
      <c r="BV72" s="35">
        <f>BV78+BV83</f>
        <v>20</v>
      </c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7"/>
      <c r="CI72" s="67">
        <f>CI78+CI83</f>
        <v>1234.279498</v>
      </c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9"/>
    </row>
    <row r="73" spans="1:99" ht="15.75">
      <c r="A73" s="44"/>
      <c r="B73" s="45"/>
      <c r="C73" s="45"/>
      <c r="D73" s="45"/>
      <c r="E73" s="45"/>
      <c r="F73" s="45"/>
      <c r="G73" s="46"/>
      <c r="H73" s="47" t="s">
        <v>136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9"/>
      <c r="AP73" s="47"/>
      <c r="AQ73" s="48"/>
      <c r="AR73" s="48"/>
      <c r="AS73" s="48"/>
      <c r="AT73" s="48"/>
      <c r="AU73" s="48"/>
      <c r="AV73" s="48"/>
      <c r="AW73" s="49"/>
      <c r="AX73" s="41"/>
      <c r="AY73" s="42"/>
      <c r="AZ73" s="42"/>
      <c r="BA73" s="42"/>
      <c r="BB73" s="42"/>
      <c r="BC73" s="42"/>
      <c r="BD73" s="42"/>
      <c r="BE73" s="42"/>
      <c r="BF73" s="42"/>
      <c r="BG73" s="42"/>
      <c r="BH73" s="43"/>
      <c r="BI73" s="41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3"/>
      <c r="BV73" s="44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6"/>
      <c r="CI73" s="70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2"/>
    </row>
    <row r="74" spans="1:99" ht="15.75">
      <c r="A74" s="35"/>
      <c r="B74" s="36"/>
      <c r="C74" s="36"/>
      <c r="D74" s="36"/>
      <c r="E74" s="36"/>
      <c r="F74" s="36"/>
      <c r="G74" s="37"/>
      <c r="H74" s="47" t="s">
        <v>137</v>
      </c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9"/>
      <c r="AP74" s="47"/>
      <c r="AQ74" s="48"/>
      <c r="AR74" s="48"/>
      <c r="AS74" s="48"/>
      <c r="AT74" s="48"/>
      <c r="AU74" s="48"/>
      <c r="AV74" s="48"/>
      <c r="AW74" s="49"/>
      <c r="AX74" s="41"/>
      <c r="AY74" s="42"/>
      <c r="AZ74" s="42"/>
      <c r="BA74" s="42"/>
      <c r="BB74" s="42"/>
      <c r="BC74" s="42"/>
      <c r="BD74" s="42"/>
      <c r="BE74" s="42"/>
      <c r="BF74" s="42"/>
      <c r="BG74" s="42"/>
      <c r="BH74" s="43"/>
      <c r="BI74" s="41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3"/>
      <c r="BV74" s="44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6"/>
      <c r="CI74" s="70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2"/>
    </row>
    <row r="75" spans="1:99" ht="15.75">
      <c r="A75" s="44"/>
      <c r="B75" s="45"/>
      <c r="C75" s="45"/>
      <c r="D75" s="45"/>
      <c r="E75" s="45"/>
      <c r="F75" s="45"/>
      <c r="G75" s="46"/>
      <c r="H75" s="47" t="s">
        <v>138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9"/>
      <c r="AP75" s="47"/>
      <c r="AQ75" s="48"/>
      <c r="AR75" s="48"/>
      <c r="AS75" s="48"/>
      <c r="AT75" s="48"/>
      <c r="AU75" s="48"/>
      <c r="AV75" s="48"/>
      <c r="AW75" s="49"/>
      <c r="AX75" s="41"/>
      <c r="AY75" s="42"/>
      <c r="AZ75" s="42"/>
      <c r="BA75" s="42"/>
      <c r="BB75" s="42"/>
      <c r="BC75" s="42"/>
      <c r="BD75" s="42"/>
      <c r="BE75" s="42"/>
      <c r="BF75" s="42"/>
      <c r="BG75" s="42"/>
      <c r="BH75" s="43"/>
      <c r="BI75" s="41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3"/>
      <c r="BV75" s="44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6"/>
      <c r="CI75" s="70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2"/>
    </row>
    <row r="76" spans="1:99" ht="15.75">
      <c r="A76" s="23"/>
      <c r="B76" s="24"/>
      <c r="C76" s="24"/>
      <c r="D76" s="24"/>
      <c r="E76" s="24"/>
      <c r="F76" s="24"/>
      <c r="G76" s="25"/>
      <c r="H76" s="26" t="s">
        <v>139</v>
      </c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8"/>
      <c r="AP76" s="26"/>
      <c r="AQ76" s="27"/>
      <c r="AR76" s="27"/>
      <c r="AS76" s="27"/>
      <c r="AT76" s="27"/>
      <c r="AU76" s="27"/>
      <c r="AV76" s="27"/>
      <c r="AW76" s="28"/>
      <c r="AX76" s="20"/>
      <c r="AY76" s="21"/>
      <c r="AZ76" s="21"/>
      <c r="BA76" s="21"/>
      <c r="BB76" s="21"/>
      <c r="BC76" s="21"/>
      <c r="BD76" s="21"/>
      <c r="BE76" s="21"/>
      <c r="BF76" s="21"/>
      <c r="BG76" s="21"/>
      <c r="BH76" s="22"/>
      <c r="BI76" s="20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2"/>
      <c r="BV76" s="23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5"/>
      <c r="CI76" s="73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5"/>
    </row>
    <row r="77" spans="1:99" ht="15.75">
      <c r="A77" s="23"/>
      <c r="B77" s="24"/>
      <c r="C77" s="24"/>
      <c r="D77" s="24"/>
      <c r="E77" s="24"/>
      <c r="F77" s="24"/>
      <c r="G77" s="25"/>
      <c r="H77" s="26" t="s">
        <v>101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8"/>
      <c r="AP77" s="26"/>
      <c r="AQ77" s="27"/>
      <c r="AR77" s="27"/>
      <c r="AS77" s="27"/>
      <c r="AT77" s="27"/>
      <c r="AU77" s="27"/>
      <c r="AV77" s="27"/>
      <c r="AW77" s="28"/>
      <c r="AX77" s="20"/>
      <c r="AY77" s="21"/>
      <c r="AZ77" s="21"/>
      <c r="BA77" s="21"/>
      <c r="BB77" s="21"/>
      <c r="BC77" s="21"/>
      <c r="BD77" s="21"/>
      <c r="BE77" s="21"/>
      <c r="BF77" s="21"/>
      <c r="BG77" s="21"/>
      <c r="BH77" s="22"/>
      <c r="BI77" s="20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2"/>
      <c r="BV77" s="20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2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2"/>
    </row>
    <row r="78" spans="1:99" ht="15.75">
      <c r="A78" s="23" t="s">
        <v>140</v>
      </c>
      <c r="B78" s="24"/>
      <c r="C78" s="24"/>
      <c r="D78" s="24"/>
      <c r="E78" s="24"/>
      <c r="F78" s="24"/>
      <c r="G78" s="25"/>
      <c r="H78" s="60" t="s">
        <v>141</v>
      </c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2"/>
      <c r="AP78" s="63">
        <v>2020</v>
      </c>
      <c r="AQ78" s="64"/>
      <c r="AR78" s="64"/>
      <c r="AS78" s="64"/>
      <c r="AT78" s="64"/>
      <c r="AU78" s="64"/>
      <c r="AV78" s="64"/>
      <c r="AW78" s="65"/>
      <c r="AX78" s="63">
        <v>6</v>
      </c>
      <c r="AY78" s="64"/>
      <c r="AZ78" s="64"/>
      <c r="BA78" s="64"/>
      <c r="BB78" s="64"/>
      <c r="BC78" s="64"/>
      <c r="BD78" s="64"/>
      <c r="BE78" s="64"/>
      <c r="BF78" s="64"/>
      <c r="BG78" s="64"/>
      <c r="BH78" s="65"/>
      <c r="BI78" s="63" t="s">
        <v>142</v>
      </c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5"/>
      <c r="BV78" s="63">
        <v>10</v>
      </c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5"/>
      <c r="CI78" s="58">
        <f>SUM(CI80:CU82)</f>
        <v>570.2073</v>
      </c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9"/>
    </row>
    <row r="79" spans="1:99" ht="15.75">
      <c r="A79" s="35"/>
      <c r="B79" s="36"/>
      <c r="C79" s="36"/>
      <c r="D79" s="36"/>
      <c r="E79" s="36"/>
      <c r="F79" s="36"/>
      <c r="G79" s="37"/>
      <c r="H79" s="60" t="s">
        <v>143</v>
      </c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2"/>
      <c r="AP79" s="23"/>
      <c r="AQ79" s="24"/>
      <c r="AR79" s="24"/>
      <c r="AS79" s="24"/>
      <c r="AT79" s="24"/>
      <c r="AU79" s="24"/>
      <c r="AV79" s="24"/>
      <c r="AW79" s="25"/>
      <c r="AX79" s="23"/>
      <c r="AY79" s="24"/>
      <c r="AZ79" s="24"/>
      <c r="BA79" s="24"/>
      <c r="BB79" s="24"/>
      <c r="BC79" s="24"/>
      <c r="BD79" s="24"/>
      <c r="BE79" s="24"/>
      <c r="BF79" s="24"/>
      <c r="BG79" s="24"/>
      <c r="BH79" s="25"/>
      <c r="BI79" s="23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5"/>
      <c r="BV79" s="23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5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1"/>
    </row>
    <row r="80" spans="1:99" ht="15.75">
      <c r="A80" s="55"/>
      <c r="B80" s="56"/>
      <c r="C80" s="56"/>
      <c r="D80" s="56"/>
      <c r="E80" s="56"/>
      <c r="F80" s="56"/>
      <c r="G80" s="57"/>
      <c r="H80" s="26" t="s">
        <v>144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8"/>
      <c r="AP80" s="23"/>
      <c r="AQ80" s="24"/>
      <c r="AR80" s="24"/>
      <c r="AS80" s="24"/>
      <c r="AT80" s="24"/>
      <c r="AU80" s="24"/>
      <c r="AV80" s="24"/>
      <c r="AW80" s="25"/>
      <c r="AX80" s="23"/>
      <c r="AY80" s="24"/>
      <c r="AZ80" s="24"/>
      <c r="BA80" s="24"/>
      <c r="BB80" s="24"/>
      <c r="BC80" s="24"/>
      <c r="BD80" s="24"/>
      <c r="BE80" s="24"/>
      <c r="BF80" s="24"/>
      <c r="BG80" s="24"/>
      <c r="BH80" s="25"/>
      <c r="BI80" s="23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5"/>
      <c r="BV80" s="23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5"/>
      <c r="CI80" s="50">
        <f>173503.12/1000</f>
        <v>173.50312</v>
      </c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1"/>
    </row>
    <row r="81" spans="1:99" ht="34.5" customHeight="1">
      <c r="A81" s="55"/>
      <c r="B81" s="56"/>
      <c r="C81" s="56"/>
      <c r="D81" s="56"/>
      <c r="E81" s="56"/>
      <c r="F81" s="56"/>
      <c r="G81" s="57"/>
      <c r="H81" s="52" t="s">
        <v>145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4"/>
      <c r="AP81" s="23"/>
      <c r="AQ81" s="24"/>
      <c r="AR81" s="24"/>
      <c r="AS81" s="24"/>
      <c r="AT81" s="24"/>
      <c r="AU81" s="24"/>
      <c r="AV81" s="24"/>
      <c r="AW81" s="25"/>
      <c r="AX81" s="23"/>
      <c r="AY81" s="24"/>
      <c r="AZ81" s="24"/>
      <c r="BA81" s="24"/>
      <c r="BB81" s="24"/>
      <c r="BC81" s="24"/>
      <c r="BD81" s="24"/>
      <c r="BE81" s="24"/>
      <c r="BF81" s="24"/>
      <c r="BG81" s="24"/>
      <c r="BH81" s="25"/>
      <c r="BI81" s="23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5"/>
      <c r="BV81" s="23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5"/>
      <c r="CI81" s="50">
        <f>185289.29/1000</f>
        <v>185.28929</v>
      </c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1"/>
    </row>
    <row r="82" spans="1:99" ht="30.75" customHeight="1">
      <c r="A82" s="23"/>
      <c r="B82" s="24"/>
      <c r="C82" s="24"/>
      <c r="D82" s="24"/>
      <c r="E82" s="24"/>
      <c r="F82" s="24"/>
      <c r="G82" s="25"/>
      <c r="H82" s="52" t="s">
        <v>146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4"/>
      <c r="AP82" s="23"/>
      <c r="AQ82" s="24"/>
      <c r="AR82" s="24"/>
      <c r="AS82" s="24"/>
      <c r="AT82" s="24"/>
      <c r="AU82" s="24"/>
      <c r="AV82" s="24"/>
      <c r="AW82" s="25"/>
      <c r="AX82" s="23"/>
      <c r="AY82" s="24"/>
      <c r="AZ82" s="24"/>
      <c r="BA82" s="24"/>
      <c r="BB82" s="24"/>
      <c r="BC82" s="24"/>
      <c r="BD82" s="24"/>
      <c r="BE82" s="24"/>
      <c r="BF82" s="24"/>
      <c r="BG82" s="24"/>
      <c r="BH82" s="25"/>
      <c r="BI82" s="23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5"/>
      <c r="BV82" s="23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5"/>
      <c r="CI82" s="50">
        <f>211414.89/1000</f>
        <v>211.41489</v>
      </c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1"/>
    </row>
    <row r="83" spans="1:99" ht="15.75">
      <c r="A83" s="23" t="s">
        <v>147</v>
      </c>
      <c r="B83" s="24"/>
      <c r="C83" s="24"/>
      <c r="D83" s="24"/>
      <c r="E83" s="24"/>
      <c r="F83" s="24"/>
      <c r="G83" s="25"/>
      <c r="H83" s="60" t="s">
        <v>148</v>
      </c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2"/>
      <c r="AP83" s="63">
        <v>2020</v>
      </c>
      <c r="AQ83" s="64"/>
      <c r="AR83" s="64"/>
      <c r="AS83" s="64"/>
      <c r="AT83" s="64"/>
      <c r="AU83" s="64"/>
      <c r="AV83" s="64"/>
      <c r="AW83" s="65"/>
      <c r="AX83" s="63">
        <v>10</v>
      </c>
      <c r="AY83" s="64"/>
      <c r="AZ83" s="64"/>
      <c r="BA83" s="64"/>
      <c r="BB83" s="64"/>
      <c r="BC83" s="64"/>
      <c r="BD83" s="64"/>
      <c r="BE83" s="64"/>
      <c r="BF83" s="64"/>
      <c r="BG83" s="64"/>
      <c r="BH83" s="65"/>
      <c r="BI83" s="63" t="s">
        <v>142</v>
      </c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5"/>
      <c r="BV83" s="63">
        <v>10</v>
      </c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5"/>
      <c r="CI83" s="58">
        <f>SUM(CI85:CI87)</f>
        <v>664.0721980000001</v>
      </c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9"/>
    </row>
    <row r="84" spans="1:99" ht="15.75">
      <c r="A84" s="35"/>
      <c r="B84" s="36"/>
      <c r="C84" s="36"/>
      <c r="D84" s="36"/>
      <c r="E84" s="36"/>
      <c r="F84" s="36"/>
      <c r="G84" s="37"/>
      <c r="H84" s="60" t="s">
        <v>143</v>
      </c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2"/>
      <c r="AP84" s="23"/>
      <c r="AQ84" s="24"/>
      <c r="AR84" s="24"/>
      <c r="AS84" s="24"/>
      <c r="AT84" s="24"/>
      <c r="AU84" s="24"/>
      <c r="AV84" s="24"/>
      <c r="AW84" s="25"/>
      <c r="AX84" s="23"/>
      <c r="AY84" s="24"/>
      <c r="AZ84" s="24"/>
      <c r="BA84" s="24"/>
      <c r="BB84" s="24"/>
      <c r="BC84" s="24"/>
      <c r="BD84" s="24"/>
      <c r="BE84" s="24"/>
      <c r="BF84" s="24"/>
      <c r="BG84" s="24"/>
      <c r="BH84" s="25"/>
      <c r="BI84" s="23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5"/>
      <c r="BV84" s="23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5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1"/>
    </row>
    <row r="85" spans="1:99" ht="15.75">
      <c r="A85" s="55"/>
      <c r="B85" s="56"/>
      <c r="C85" s="56"/>
      <c r="D85" s="56"/>
      <c r="E85" s="56"/>
      <c r="F85" s="56"/>
      <c r="G85" s="57"/>
      <c r="H85" s="26" t="s">
        <v>149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8"/>
      <c r="AP85" s="23"/>
      <c r="AQ85" s="24"/>
      <c r="AR85" s="24"/>
      <c r="AS85" s="24"/>
      <c r="AT85" s="24"/>
      <c r="AU85" s="24"/>
      <c r="AV85" s="24"/>
      <c r="AW85" s="25"/>
      <c r="AX85" s="23"/>
      <c r="AY85" s="24"/>
      <c r="AZ85" s="24"/>
      <c r="BA85" s="24"/>
      <c r="BB85" s="24"/>
      <c r="BC85" s="24"/>
      <c r="BD85" s="24"/>
      <c r="BE85" s="24"/>
      <c r="BF85" s="24"/>
      <c r="BG85" s="24"/>
      <c r="BH85" s="25"/>
      <c r="BI85" s="23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5"/>
      <c r="BV85" s="23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5"/>
      <c r="CI85" s="50">
        <f>173503.12/1000</f>
        <v>173.50312</v>
      </c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1"/>
    </row>
    <row r="86" spans="1:99" ht="31.5" customHeight="1">
      <c r="A86" s="55"/>
      <c r="B86" s="56"/>
      <c r="C86" s="56"/>
      <c r="D86" s="56"/>
      <c r="E86" s="56"/>
      <c r="F86" s="56"/>
      <c r="G86" s="57"/>
      <c r="H86" s="52" t="s">
        <v>150</v>
      </c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4"/>
      <c r="AP86" s="23"/>
      <c r="AQ86" s="24"/>
      <c r="AR86" s="24"/>
      <c r="AS86" s="24"/>
      <c r="AT86" s="24"/>
      <c r="AU86" s="24"/>
      <c r="AV86" s="24"/>
      <c r="AW86" s="25"/>
      <c r="AX86" s="23"/>
      <c r="AY86" s="24"/>
      <c r="AZ86" s="24"/>
      <c r="BA86" s="24"/>
      <c r="BB86" s="24"/>
      <c r="BC86" s="24"/>
      <c r="BD86" s="24"/>
      <c r="BE86" s="24"/>
      <c r="BF86" s="24"/>
      <c r="BG86" s="24"/>
      <c r="BH86" s="25"/>
      <c r="BI86" s="23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5"/>
      <c r="BV86" s="23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5"/>
      <c r="CI86" s="50">
        <f>185289.29/1000</f>
        <v>185.28929</v>
      </c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1"/>
    </row>
    <row r="87" spans="1:99" ht="33" customHeight="1">
      <c r="A87" s="23"/>
      <c r="B87" s="24"/>
      <c r="C87" s="24"/>
      <c r="D87" s="24"/>
      <c r="E87" s="24"/>
      <c r="F87" s="24"/>
      <c r="G87" s="25"/>
      <c r="H87" s="52" t="s">
        <v>151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4"/>
      <c r="AP87" s="23"/>
      <c r="AQ87" s="24"/>
      <c r="AR87" s="24"/>
      <c r="AS87" s="24"/>
      <c r="AT87" s="24"/>
      <c r="AU87" s="24"/>
      <c r="AV87" s="24"/>
      <c r="AW87" s="25"/>
      <c r="AX87" s="23"/>
      <c r="AY87" s="24"/>
      <c r="AZ87" s="24"/>
      <c r="BA87" s="24"/>
      <c r="BB87" s="24"/>
      <c r="BC87" s="24"/>
      <c r="BD87" s="24"/>
      <c r="BE87" s="24"/>
      <c r="BF87" s="24"/>
      <c r="BG87" s="24"/>
      <c r="BH87" s="25"/>
      <c r="BI87" s="23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5"/>
      <c r="BV87" s="23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5"/>
      <c r="CI87" s="50">
        <f>305279.788/1000</f>
        <v>305.279788</v>
      </c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1"/>
    </row>
    <row r="88" spans="1:99" ht="15.75">
      <c r="A88" s="35" t="s">
        <v>152</v>
      </c>
      <c r="B88" s="36"/>
      <c r="C88" s="36"/>
      <c r="D88" s="36"/>
      <c r="E88" s="36"/>
      <c r="F88" s="36"/>
      <c r="G88" s="37"/>
      <c r="H88" s="38" t="s">
        <v>153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40"/>
      <c r="AP88" s="35" t="s">
        <v>83</v>
      </c>
      <c r="AQ88" s="36"/>
      <c r="AR88" s="36"/>
      <c r="AS88" s="36"/>
      <c r="AT88" s="36"/>
      <c r="AU88" s="36"/>
      <c r="AV88" s="36"/>
      <c r="AW88" s="37"/>
      <c r="AX88" s="35" t="s">
        <v>83</v>
      </c>
      <c r="AY88" s="36"/>
      <c r="AZ88" s="36"/>
      <c r="BA88" s="36"/>
      <c r="BB88" s="36"/>
      <c r="BC88" s="36"/>
      <c r="BD88" s="36"/>
      <c r="BE88" s="36"/>
      <c r="BF88" s="36"/>
      <c r="BG88" s="36"/>
      <c r="BH88" s="37"/>
      <c r="BI88" s="35" t="s">
        <v>83</v>
      </c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7"/>
      <c r="BV88" s="35" t="s">
        <v>83</v>
      </c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7"/>
      <c r="CI88" s="35" t="s">
        <v>83</v>
      </c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7"/>
    </row>
    <row r="89" spans="1:99" ht="15.75">
      <c r="A89" s="44"/>
      <c r="B89" s="45"/>
      <c r="C89" s="45"/>
      <c r="D89" s="45"/>
      <c r="E89" s="45"/>
      <c r="F89" s="45"/>
      <c r="G89" s="46"/>
      <c r="H89" s="47" t="s">
        <v>154</v>
      </c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9"/>
      <c r="AP89" s="44"/>
      <c r="AQ89" s="45"/>
      <c r="AR89" s="45"/>
      <c r="AS89" s="45"/>
      <c r="AT89" s="45"/>
      <c r="AU89" s="45"/>
      <c r="AV89" s="45"/>
      <c r="AW89" s="46"/>
      <c r="AX89" s="44"/>
      <c r="AY89" s="45"/>
      <c r="AZ89" s="45"/>
      <c r="BA89" s="45"/>
      <c r="BB89" s="45"/>
      <c r="BC89" s="45"/>
      <c r="BD89" s="45"/>
      <c r="BE89" s="45"/>
      <c r="BF89" s="45"/>
      <c r="BG89" s="45"/>
      <c r="BH89" s="46"/>
      <c r="BI89" s="44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6"/>
      <c r="BV89" s="44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6"/>
      <c r="CI89" s="44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6"/>
    </row>
    <row r="90" spans="1:99" ht="15.75">
      <c r="A90" s="23"/>
      <c r="B90" s="24"/>
      <c r="C90" s="24"/>
      <c r="D90" s="24"/>
      <c r="E90" s="24"/>
      <c r="F90" s="24"/>
      <c r="G90" s="25"/>
      <c r="H90" s="26" t="s">
        <v>155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8"/>
      <c r="AP90" s="23"/>
      <c r="AQ90" s="24"/>
      <c r="AR90" s="24"/>
      <c r="AS90" s="24"/>
      <c r="AT90" s="24"/>
      <c r="AU90" s="24"/>
      <c r="AV90" s="24"/>
      <c r="AW90" s="25"/>
      <c r="AX90" s="23"/>
      <c r="AY90" s="24"/>
      <c r="AZ90" s="24"/>
      <c r="BA90" s="24"/>
      <c r="BB90" s="24"/>
      <c r="BC90" s="24"/>
      <c r="BD90" s="24"/>
      <c r="BE90" s="24"/>
      <c r="BF90" s="24"/>
      <c r="BG90" s="24"/>
      <c r="BH90" s="25"/>
      <c r="BI90" s="23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5"/>
      <c r="BV90" s="23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5"/>
      <c r="CI90" s="23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5"/>
    </row>
    <row r="91" spans="1:99" ht="15.75">
      <c r="A91" s="35" t="s">
        <v>156</v>
      </c>
      <c r="B91" s="36"/>
      <c r="C91" s="36"/>
      <c r="D91" s="36"/>
      <c r="E91" s="36"/>
      <c r="F91" s="36"/>
      <c r="G91" s="37"/>
      <c r="H91" s="38" t="s">
        <v>157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40"/>
      <c r="AP91" s="35" t="s">
        <v>83</v>
      </c>
      <c r="AQ91" s="36"/>
      <c r="AR91" s="36"/>
      <c r="AS91" s="36"/>
      <c r="AT91" s="36"/>
      <c r="AU91" s="36"/>
      <c r="AV91" s="36"/>
      <c r="AW91" s="37"/>
      <c r="AX91" s="35" t="s">
        <v>83</v>
      </c>
      <c r="AY91" s="36"/>
      <c r="AZ91" s="36"/>
      <c r="BA91" s="36"/>
      <c r="BB91" s="36"/>
      <c r="BC91" s="36"/>
      <c r="BD91" s="36"/>
      <c r="BE91" s="36"/>
      <c r="BF91" s="36"/>
      <c r="BG91" s="36"/>
      <c r="BH91" s="37"/>
      <c r="BI91" s="35" t="s">
        <v>83</v>
      </c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7"/>
      <c r="BV91" s="35" t="s">
        <v>83</v>
      </c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7"/>
      <c r="CI91" s="35" t="s">
        <v>83</v>
      </c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7"/>
    </row>
    <row r="92" spans="1:99" ht="15.75">
      <c r="A92" s="23"/>
      <c r="B92" s="24"/>
      <c r="C92" s="24"/>
      <c r="D92" s="24"/>
      <c r="E92" s="24"/>
      <c r="F92" s="24"/>
      <c r="G92" s="25"/>
      <c r="H92" s="26" t="s">
        <v>158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8"/>
      <c r="AP92" s="23"/>
      <c r="AQ92" s="24"/>
      <c r="AR92" s="24"/>
      <c r="AS92" s="24"/>
      <c r="AT92" s="24"/>
      <c r="AU92" s="24"/>
      <c r="AV92" s="24"/>
      <c r="AW92" s="25"/>
      <c r="AX92" s="23"/>
      <c r="AY92" s="24"/>
      <c r="AZ92" s="24"/>
      <c r="BA92" s="24"/>
      <c r="BB92" s="24"/>
      <c r="BC92" s="24"/>
      <c r="BD92" s="24"/>
      <c r="BE92" s="24"/>
      <c r="BF92" s="24"/>
      <c r="BG92" s="24"/>
      <c r="BH92" s="25"/>
      <c r="BI92" s="23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5"/>
      <c r="BV92" s="23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5"/>
      <c r="CI92" s="23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5"/>
    </row>
    <row r="93" spans="1:99" ht="15.75">
      <c r="A93" s="35" t="s">
        <v>159</v>
      </c>
      <c r="B93" s="36"/>
      <c r="C93" s="36"/>
      <c r="D93" s="36"/>
      <c r="E93" s="36"/>
      <c r="F93" s="36"/>
      <c r="G93" s="37"/>
      <c r="H93" s="38" t="s">
        <v>132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40"/>
      <c r="AP93" s="35" t="s">
        <v>83</v>
      </c>
      <c r="AQ93" s="36"/>
      <c r="AR93" s="36"/>
      <c r="AS93" s="36"/>
      <c r="AT93" s="36"/>
      <c r="AU93" s="36"/>
      <c r="AV93" s="36"/>
      <c r="AW93" s="37"/>
      <c r="AX93" s="35" t="s">
        <v>83</v>
      </c>
      <c r="AY93" s="36"/>
      <c r="AZ93" s="36"/>
      <c r="BA93" s="36"/>
      <c r="BB93" s="36"/>
      <c r="BC93" s="36"/>
      <c r="BD93" s="36"/>
      <c r="BE93" s="36"/>
      <c r="BF93" s="36"/>
      <c r="BG93" s="36"/>
      <c r="BH93" s="37"/>
      <c r="BI93" s="35" t="s">
        <v>83</v>
      </c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7"/>
      <c r="BV93" s="35" t="s">
        <v>83</v>
      </c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7"/>
      <c r="CI93" s="35" t="s">
        <v>83</v>
      </c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7"/>
    </row>
    <row r="94" spans="1:99" ht="15.75">
      <c r="A94" s="23"/>
      <c r="B94" s="24"/>
      <c r="C94" s="24"/>
      <c r="D94" s="24"/>
      <c r="E94" s="24"/>
      <c r="F94" s="24"/>
      <c r="G94" s="25"/>
      <c r="H94" s="26" t="s">
        <v>133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8"/>
      <c r="AP94" s="23"/>
      <c r="AQ94" s="24"/>
      <c r="AR94" s="24"/>
      <c r="AS94" s="24"/>
      <c r="AT94" s="24"/>
      <c r="AU94" s="24"/>
      <c r="AV94" s="24"/>
      <c r="AW94" s="25"/>
      <c r="AX94" s="23"/>
      <c r="AY94" s="24"/>
      <c r="AZ94" s="24"/>
      <c r="BA94" s="24"/>
      <c r="BB94" s="24"/>
      <c r="BC94" s="24"/>
      <c r="BD94" s="24"/>
      <c r="BE94" s="24"/>
      <c r="BF94" s="24"/>
      <c r="BG94" s="24"/>
      <c r="BH94" s="25"/>
      <c r="BI94" s="23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5"/>
      <c r="BV94" s="23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5"/>
      <c r="CI94" s="23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5"/>
    </row>
    <row r="95" spans="1:99" ht="15.75">
      <c r="A95" s="35" t="s">
        <v>160</v>
      </c>
      <c r="B95" s="36"/>
      <c r="C95" s="36"/>
      <c r="D95" s="36"/>
      <c r="E95" s="36"/>
      <c r="F95" s="36"/>
      <c r="G95" s="37"/>
      <c r="H95" s="38" t="s">
        <v>135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40"/>
      <c r="AP95" s="38"/>
      <c r="AQ95" s="39"/>
      <c r="AR95" s="39"/>
      <c r="AS95" s="39"/>
      <c r="AT95" s="39"/>
      <c r="AU95" s="39"/>
      <c r="AV95" s="39"/>
      <c r="AW95" s="40"/>
      <c r="AX95" s="17"/>
      <c r="AY95" s="18"/>
      <c r="AZ95" s="18"/>
      <c r="BA95" s="18"/>
      <c r="BB95" s="18"/>
      <c r="BC95" s="18"/>
      <c r="BD95" s="18"/>
      <c r="BE95" s="18"/>
      <c r="BF95" s="18"/>
      <c r="BG95" s="18"/>
      <c r="BH95" s="19"/>
      <c r="BI95" s="17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9"/>
      <c r="BV95" s="17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9"/>
      <c r="CI95" s="17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9"/>
    </row>
    <row r="96" spans="1:99" ht="15.75">
      <c r="A96" s="44"/>
      <c r="B96" s="45"/>
      <c r="C96" s="45"/>
      <c r="D96" s="45"/>
      <c r="E96" s="45"/>
      <c r="F96" s="45"/>
      <c r="G96" s="46"/>
      <c r="H96" s="47" t="s">
        <v>136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9"/>
      <c r="AP96" s="47"/>
      <c r="AQ96" s="48"/>
      <c r="AR96" s="48"/>
      <c r="AS96" s="48"/>
      <c r="AT96" s="48"/>
      <c r="AU96" s="48"/>
      <c r="AV96" s="48"/>
      <c r="AW96" s="49"/>
      <c r="AX96" s="41"/>
      <c r="AY96" s="42"/>
      <c r="AZ96" s="42"/>
      <c r="BA96" s="42"/>
      <c r="BB96" s="42"/>
      <c r="BC96" s="42"/>
      <c r="BD96" s="42"/>
      <c r="BE96" s="42"/>
      <c r="BF96" s="42"/>
      <c r="BG96" s="42"/>
      <c r="BH96" s="43"/>
      <c r="BI96" s="41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3"/>
      <c r="BV96" s="41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3"/>
      <c r="CI96" s="41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3"/>
    </row>
    <row r="97" spans="1:99" ht="15.75">
      <c r="A97" s="44"/>
      <c r="B97" s="45"/>
      <c r="C97" s="45"/>
      <c r="D97" s="45"/>
      <c r="E97" s="45"/>
      <c r="F97" s="45"/>
      <c r="G97" s="46"/>
      <c r="H97" s="47" t="s">
        <v>137</v>
      </c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9"/>
      <c r="AP97" s="47"/>
      <c r="AQ97" s="48"/>
      <c r="AR97" s="48"/>
      <c r="AS97" s="48"/>
      <c r="AT97" s="48"/>
      <c r="AU97" s="48"/>
      <c r="AV97" s="48"/>
      <c r="AW97" s="49"/>
      <c r="AX97" s="41"/>
      <c r="AY97" s="42"/>
      <c r="AZ97" s="42"/>
      <c r="BA97" s="42"/>
      <c r="BB97" s="42"/>
      <c r="BC97" s="42"/>
      <c r="BD97" s="42"/>
      <c r="BE97" s="42"/>
      <c r="BF97" s="42"/>
      <c r="BG97" s="42"/>
      <c r="BH97" s="43"/>
      <c r="BI97" s="41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3"/>
      <c r="BV97" s="41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3"/>
      <c r="CI97" s="41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3"/>
    </row>
    <row r="98" spans="1:99" ht="15.75">
      <c r="A98" s="44"/>
      <c r="B98" s="45"/>
      <c r="C98" s="45"/>
      <c r="D98" s="45"/>
      <c r="E98" s="45"/>
      <c r="F98" s="45"/>
      <c r="G98" s="46"/>
      <c r="H98" s="47" t="s">
        <v>138</v>
      </c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9"/>
      <c r="AP98" s="47"/>
      <c r="AQ98" s="48"/>
      <c r="AR98" s="48"/>
      <c r="AS98" s="48"/>
      <c r="AT98" s="48"/>
      <c r="AU98" s="48"/>
      <c r="AV98" s="48"/>
      <c r="AW98" s="49"/>
      <c r="AX98" s="41"/>
      <c r="AY98" s="42"/>
      <c r="AZ98" s="42"/>
      <c r="BA98" s="42"/>
      <c r="BB98" s="42"/>
      <c r="BC98" s="42"/>
      <c r="BD98" s="42"/>
      <c r="BE98" s="42"/>
      <c r="BF98" s="42"/>
      <c r="BG98" s="42"/>
      <c r="BH98" s="43"/>
      <c r="BI98" s="41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3"/>
      <c r="BV98" s="41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3"/>
      <c r="CI98" s="41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3"/>
    </row>
    <row r="99" spans="1:99" ht="15.75">
      <c r="A99" s="23"/>
      <c r="B99" s="24"/>
      <c r="C99" s="24"/>
      <c r="D99" s="24"/>
      <c r="E99" s="24"/>
      <c r="F99" s="24"/>
      <c r="G99" s="25"/>
      <c r="H99" s="26" t="s">
        <v>139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8"/>
      <c r="AP99" s="26"/>
      <c r="AQ99" s="27"/>
      <c r="AR99" s="27"/>
      <c r="AS99" s="27"/>
      <c r="AT99" s="27"/>
      <c r="AU99" s="27"/>
      <c r="AV99" s="27"/>
      <c r="AW99" s="28"/>
      <c r="AX99" s="20"/>
      <c r="AY99" s="21"/>
      <c r="AZ99" s="21"/>
      <c r="BA99" s="21"/>
      <c r="BB99" s="21"/>
      <c r="BC99" s="21"/>
      <c r="BD99" s="21"/>
      <c r="BE99" s="21"/>
      <c r="BF99" s="21"/>
      <c r="BG99" s="21"/>
      <c r="BH99" s="22"/>
      <c r="BI99" s="20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2"/>
      <c r="BV99" s="20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2"/>
      <c r="CI99" s="20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2"/>
    </row>
    <row r="100" spans="1:99" ht="15.75">
      <c r="A100" s="23"/>
      <c r="B100" s="24"/>
      <c r="C100" s="24"/>
      <c r="D100" s="24"/>
      <c r="E100" s="24"/>
      <c r="F100" s="24"/>
      <c r="G100" s="25"/>
      <c r="H100" s="26" t="s">
        <v>101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8"/>
      <c r="AP100" s="26"/>
      <c r="AQ100" s="27"/>
      <c r="AR100" s="27"/>
      <c r="AS100" s="27"/>
      <c r="AT100" s="27"/>
      <c r="AU100" s="27"/>
      <c r="AV100" s="27"/>
      <c r="AW100" s="28"/>
      <c r="AX100" s="20"/>
      <c r="AY100" s="21"/>
      <c r="AZ100" s="21"/>
      <c r="BA100" s="21"/>
      <c r="BB100" s="21"/>
      <c r="BC100" s="21"/>
      <c r="BD100" s="21"/>
      <c r="BE100" s="21"/>
      <c r="BF100" s="21"/>
      <c r="BG100" s="21"/>
      <c r="BH100" s="22"/>
      <c r="BI100" s="20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2"/>
      <c r="BV100" s="20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2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2"/>
    </row>
    <row r="101" spans="1:99" ht="15.75">
      <c r="A101" s="35" t="s">
        <v>161</v>
      </c>
      <c r="B101" s="36"/>
      <c r="C101" s="36"/>
      <c r="D101" s="36"/>
      <c r="E101" s="36"/>
      <c r="F101" s="36"/>
      <c r="G101" s="37"/>
      <c r="H101" s="38" t="s">
        <v>162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40"/>
      <c r="AP101" s="35" t="s">
        <v>83</v>
      </c>
      <c r="AQ101" s="36"/>
      <c r="AR101" s="36"/>
      <c r="AS101" s="36"/>
      <c r="AT101" s="36"/>
      <c r="AU101" s="36"/>
      <c r="AV101" s="36"/>
      <c r="AW101" s="37"/>
      <c r="AX101" s="35" t="s">
        <v>83</v>
      </c>
      <c r="AY101" s="36"/>
      <c r="AZ101" s="36"/>
      <c r="BA101" s="36"/>
      <c r="BB101" s="36"/>
      <c r="BC101" s="36"/>
      <c r="BD101" s="36"/>
      <c r="BE101" s="36"/>
      <c r="BF101" s="36"/>
      <c r="BG101" s="36"/>
      <c r="BH101" s="37"/>
      <c r="BI101" s="35" t="s">
        <v>83</v>
      </c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7"/>
      <c r="BV101" s="35" t="s">
        <v>83</v>
      </c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7"/>
      <c r="CI101" s="35" t="s">
        <v>83</v>
      </c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7"/>
    </row>
    <row r="102" spans="1:99" ht="15.75">
      <c r="A102" s="23"/>
      <c r="B102" s="24"/>
      <c r="C102" s="24"/>
      <c r="D102" s="24"/>
      <c r="E102" s="24"/>
      <c r="F102" s="24"/>
      <c r="G102" s="25"/>
      <c r="H102" s="26" t="s">
        <v>163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8"/>
      <c r="AP102" s="23"/>
      <c r="AQ102" s="24"/>
      <c r="AR102" s="24"/>
      <c r="AS102" s="24"/>
      <c r="AT102" s="24"/>
      <c r="AU102" s="24"/>
      <c r="AV102" s="24"/>
      <c r="AW102" s="25"/>
      <c r="AX102" s="23"/>
      <c r="AY102" s="24"/>
      <c r="AZ102" s="24"/>
      <c r="BA102" s="24"/>
      <c r="BB102" s="24"/>
      <c r="BC102" s="24"/>
      <c r="BD102" s="24"/>
      <c r="BE102" s="24"/>
      <c r="BF102" s="24"/>
      <c r="BG102" s="24"/>
      <c r="BH102" s="25"/>
      <c r="BI102" s="23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5"/>
      <c r="BV102" s="23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5"/>
      <c r="CI102" s="23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5"/>
    </row>
    <row r="103" spans="1:99" ht="15.75">
      <c r="A103" s="23" t="s">
        <v>164</v>
      </c>
      <c r="B103" s="24"/>
      <c r="C103" s="24"/>
      <c r="D103" s="24"/>
      <c r="E103" s="24"/>
      <c r="F103" s="24"/>
      <c r="G103" s="25"/>
      <c r="H103" s="26" t="s">
        <v>165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8"/>
      <c r="AP103" s="29"/>
      <c r="AQ103" s="30"/>
      <c r="AR103" s="30"/>
      <c r="AS103" s="30"/>
      <c r="AT103" s="30"/>
      <c r="AU103" s="30"/>
      <c r="AV103" s="30"/>
      <c r="AW103" s="31"/>
      <c r="AX103" s="32"/>
      <c r="AY103" s="33"/>
      <c r="AZ103" s="33"/>
      <c r="BA103" s="33"/>
      <c r="BB103" s="33"/>
      <c r="BC103" s="33"/>
      <c r="BD103" s="33"/>
      <c r="BE103" s="33"/>
      <c r="BF103" s="33"/>
      <c r="BG103" s="33"/>
      <c r="BH103" s="34"/>
      <c r="BI103" s="32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4"/>
      <c r="BV103" s="32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4"/>
      <c r="CI103" s="32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4"/>
    </row>
    <row r="104" spans="1:99" ht="15.75">
      <c r="A104" s="23"/>
      <c r="B104" s="24"/>
      <c r="C104" s="24"/>
      <c r="D104" s="24"/>
      <c r="E104" s="24"/>
      <c r="F104" s="24"/>
      <c r="G104" s="25"/>
      <c r="H104" s="26" t="s">
        <v>101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8"/>
      <c r="AP104" s="29"/>
      <c r="AQ104" s="30"/>
      <c r="AR104" s="30"/>
      <c r="AS104" s="30"/>
      <c r="AT104" s="30"/>
      <c r="AU104" s="30"/>
      <c r="AV104" s="30"/>
      <c r="AW104" s="31"/>
      <c r="AX104" s="32"/>
      <c r="AY104" s="33"/>
      <c r="AZ104" s="33"/>
      <c r="BA104" s="33"/>
      <c r="BB104" s="33"/>
      <c r="BC104" s="33"/>
      <c r="BD104" s="33"/>
      <c r="BE104" s="33"/>
      <c r="BF104" s="33"/>
      <c r="BG104" s="33"/>
      <c r="BH104" s="34"/>
      <c r="BI104" s="32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4"/>
      <c r="BV104" s="32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4"/>
      <c r="CI104" s="32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4"/>
    </row>
    <row r="105" spans="1:99" ht="15.75">
      <c r="A105" s="35" t="s">
        <v>166</v>
      </c>
      <c r="B105" s="36"/>
      <c r="C105" s="36"/>
      <c r="D105" s="36"/>
      <c r="E105" s="36"/>
      <c r="F105" s="36"/>
      <c r="G105" s="37"/>
      <c r="H105" s="38" t="s">
        <v>167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40"/>
      <c r="AP105" s="35" t="s">
        <v>83</v>
      </c>
      <c r="AQ105" s="36"/>
      <c r="AR105" s="36"/>
      <c r="AS105" s="36"/>
      <c r="AT105" s="36"/>
      <c r="AU105" s="36"/>
      <c r="AV105" s="36"/>
      <c r="AW105" s="37"/>
      <c r="AX105" s="35" t="s">
        <v>83</v>
      </c>
      <c r="AY105" s="36"/>
      <c r="AZ105" s="36"/>
      <c r="BA105" s="36"/>
      <c r="BB105" s="36"/>
      <c r="BC105" s="36"/>
      <c r="BD105" s="36"/>
      <c r="BE105" s="36"/>
      <c r="BF105" s="36"/>
      <c r="BG105" s="36"/>
      <c r="BH105" s="37"/>
      <c r="BI105" s="35" t="s">
        <v>83</v>
      </c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7"/>
      <c r="BV105" s="35" t="s">
        <v>83</v>
      </c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7"/>
      <c r="CI105" s="35" t="s">
        <v>83</v>
      </c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7"/>
    </row>
    <row r="106" spans="1:99" ht="15.75">
      <c r="A106" s="23"/>
      <c r="B106" s="24"/>
      <c r="C106" s="24"/>
      <c r="D106" s="24"/>
      <c r="E106" s="24"/>
      <c r="F106" s="24"/>
      <c r="G106" s="25"/>
      <c r="H106" s="26" t="s">
        <v>168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8"/>
      <c r="AP106" s="23"/>
      <c r="AQ106" s="24"/>
      <c r="AR106" s="24"/>
      <c r="AS106" s="24"/>
      <c r="AT106" s="24"/>
      <c r="AU106" s="24"/>
      <c r="AV106" s="24"/>
      <c r="AW106" s="25"/>
      <c r="AX106" s="23"/>
      <c r="AY106" s="24"/>
      <c r="AZ106" s="24"/>
      <c r="BA106" s="24"/>
      <c r="BB106" s="24"/>
      <c r="BC106" s="24"/>
      <c r="BD106" s="24"/>
      <c r="BE106" s="24"/>
      <c r="BF106" s="24"/>
      <c r="BG106" s="24"/>
      <c r="BH106" s="25"/>
      <c r="BI106" s="23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5"/>
      <c r="BV106" s="23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5"/>
      <c r="CI106" s="23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5"/>
    </row>
    <row r="107" spans="1:99" ht="15.75">
      <c r="A107" s="35" t="s">
        <v>169</v>
      </c>
      <c r="B107" s="36"/>
      <c r="C107" s="36"/>
      <c r="D107" s="36"/>
      <c r="E107" s="36"/>
      <c r="F107" s="36"/>
      <c r="G107" s="37"/>
      <c r="H107" s="38" t="s">
        <v>170</v>
      </c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40"/>
      <c r="AP107" s="38"/>
      <c r="AQ107" s="39"/>
      <c r="AR107" s="39"/>
      <c r="AS107" s="39"/>
      <c r="AT107" s="39"/>
      <c r="AU107" s="39"/>
      <c r="AV107" s="39"/>
      <c r="AW107" s="40"/>
      <c r="AX107" s="17"/>
      <c r="AY107" s="18"/>
      <c r="AZ107" s="18"/>
      <c r="BA107" s="18"/>
      <c r="BB107" s="18"/>
      <c r="BC107" s="18"/>
      <c r="BD107" s="18"/>
      <c r="BE107" s="18"/>
      <c r="BF107" s="18"/>
      <c r="BG107" s="18"/>
      <c r="BH107" s="19"/>
      <c r="BI107" s="17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9"/>
      <c r="BV107" s="17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9"/>
      <c r="CI107" s="17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9"/>
    </row>
    <row r="108" spans="1:99" ht="15.75">
      <c r="A108" s="35" t="s">
        <v>171</v>
      </c>
      <c r="B108" s="36"/>
      <c r="C108" s="36"/>
      <c r="D108" s="36"/>
      <c r="E108" s="36"/>
      <c r="F108" s="36"/>
      <c r="G108" s="37"/>
      <c r="H108" s="38" t="s">
        <v>172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40"/>
      <c r="AP108" s="38"/>
      <c r="AQ108" s="39"/>
      <c r="AR108" s="39"/>
      <c r="AS108" s="39"/>
      <c r="AT108" s="39"/>
      <c r="AU108" s="39"/>
      <c r="AV108" s="39"/>
      <c r="AW108" s="40"/>
      <c r="AX108" s="17"/>
      <c r="AY108" s="18"/>
      <c r="AZ108" s="18"/>
      <c r="BA108" s="18"/>
      <c r="BB108" s="18"/>
      <c r="BC108" s="18"/>
      <c r="BD108" s="18"/>
      <c r="BE108" s="18"/>
      <c r="BF108" s="18"/>
      <c r="BG108" s="18"/>
      <c r="BH108" s="19"/>
      <c r="BI108" s="17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9"/>
      <c r="BV108" s="17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9"/>
      <c r="CI108" s="17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9"/>
    </row>
    <row r="109" spans="1:99" ht="15.75">
      <c r="A109" s="23"/>
      <c r="B109" s="24"/>
      <c r="C109" s="24"/>
      <c r="D109" s="24"/>
      <c r="E109" s="24"/>
      <c r="F109" s="24"/>
      <c r="G109" s="25"/>
      <c r="H109" s="26" t="s">
        <v>173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8"/>
      <c r="AP109" s="26"/>
      <c r="AQ109" s="27"/>
      <c r="AR109" s="27"/>
      <c r="AS109" s="27"/>
      <c r="AT109" s="27"/>
      <c r="AU109" s="27"/>
      <c r="AV109" s="27"/>
      <c r="AW109" s="28"/>
      <c r="AX109" s="20"/>
      <c r="AY109" s="21"/>
      <c r="AZ109" s="21"/>
      <c r="BA109" s="21"/>
      <c r="BB109" s="21"/>
      <c r="BC109" s="21"/>
      <c r="BD109" s="21"/>
      <c r="BE109" s="21"/>
      <c r="BF109" s="21"/>
      <c r="BG109" s="21"/>
      <c r="BH109" s="22"/>
      <c r="BI109" s="20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2"/>
      <c r="BV109" s="20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2"/>
      <c r="CI109" s="20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2"/>
    </row>
    <row r="110" spans="1:99" ht="15.75">
      <c r="A110" s="23"/>
      <c r="B110" s="24"/>
      <c r="C110" s="24"/>
      <c r="D110" s="24"/>
      <c r="E110" s="24"/>
      <c r="F110" s="24"/>
      <c r="G110" s="25"/>
      <c r="H110" s="26" t="s">
        <v>101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8"/>
      <c r="AP110" s="29"/>
      <c r="AQ110" s="30"/>
      <c r="AR110" s="30"/>
      <c r="AS110" s="30"/>
      <c r="AT110" s="30"/>
      <c r="AU110" s="30"/>
      <c r="AV110" s="30"/>
      <c r="AW110" s="31"/>
      <c r="AX110" s="32"/>
      <c r="AY110" s="33"/>
      <c r="AZ110" s="33"/>
      <c r="BA110" s="33"/>
      <c r="BB110" s="33"/>
      <c r="BC110" s="33"/>
      <c r="BD110" s="33"/>
      <c r="BE110" s="33"/>
      <c r="BF110" s="33"/>
      <c r="BG110" s="33"/>
      <c r="BH110" s="34"/>
      <c r="BI110" s="32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4"/>
      <c r="BV110" s="32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4"/>
      <c r="CI110" s="32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4"/>
    </row>
  </sheetData>
  <sheetProtection/>
  <mergeCells count="457">
    <mergeCell ref="A9:CU9"/>
    <mergeCell ref="A10:CU10"/>
    <mergeCell ref="A11:CU11"/>
    <mergeCell ref="R12:CE12"/>
    <mergeCell ref="R13:CE13"/>
    <mergeCell ref="A15:G15"/>
    <mergeCell ref="H15:AO15"/>
    <mergeCell ref="AP15:AW15"/>
    <mergeCell ref="AX15:BH15"/>
    <mergeCell ref="BI15:BU15"/>
    <mergeCell ref="BV15:CH15"/>
    <mergeCell ref="CI15:CU15"/>
    <mergeCell ref="A16:G16"/>
    <mergeCell ref="H16:AO16"/>
    <mergeCell ref="AP16:AW16"/>
    <mergeCell ref="AX16:BH16"/>
    <mergeCell ref="BI16:BU16"/>
    <mergeCell ref="BV16:CH16"/>
    <mergeCell ref="CI16:CU16"/>
    <mergeCell ref="BV18:CH18"/>
    <mergeCell ref="CI18:CU18"/>
    <mergeCell ref="A17:G17"/>
    <mergeCell ref="H17:AO17"/>
    <mergeCell ref="AP17:AW17"/>
    <mergeCell ref="AX17:BH17"/>
    <mergeCell ref="BI17:BU17"/>
    <mergeCell ref="BV17:CH17"/>
    <mergeCell ref="AP19:AW19"/>
    <mergeCell ref="AX19:BH19"/>
    <mergeCell ref="BI19:BU19"/>
    <mergeCell ref="BV19:CH19"/>
    <mergeCell ref="CI17:CU17"/>
    <mergeCell ref="A18:G18"/>
    <mergeCell ref="H18:AO18"/>
    <mergeCell ref="AP18:AW18"/>
    <mergeCell ref="AX18:BH18"/>
    <mergeCell ref="BI18:BU18"/>
    <mergeCell ref="CI19:CU19"/>
    <mergeCell ref="A20:G20"/>
    <mergeCell ref="H20:AO20"/>
    <mergeCell ref="AP20:AW20"/>
    <mergeCell ref="AX20:BH20"/>
    <mergeCell ref="BI20:BU20"/>
    <mergeCell ref="BV20:CH20"/>
    <mergeCell ref="CI20:CU20"/>
    <mergeCell ref="A19:G19"/>
    <mergeCell ref="H19:AO19"/>
    <mergeCell ref="BV22:CH22"/>
    <mergeCell ref="CI22:CU22"/>
    <mergeCell ref="A21:G21"/>
    <mergeCell ref="H21:AO21"/>
    <mergeCell ref="AP21:AW21"/>
    <mergeCell ref="AX21:BH21"/>
    <mergeCell ref="BI21:BU21"/>
    <mergeCell ref="BV21:CH21"/>
    <mergeCell ref="AP23:AW23"/>
    <mergeCell ref="AX23:BH23"/>
    <mergeCell ref="BI23:BU23"/>
    <mergeCell ref="BV23:CH23"/>
    <mergeCell ref="CI21:CU21"/>
    <mergeCell ref="A22:G22"/>
    <mergeCell ref="H22:AO22"/>
    <mergeCell ref="AP22:AW22"/>
    <mergeCell ref="AX22:BH22"/>
    <mergeCell ref="BI22:BU22"/>
    <mergeCell ref="CI23:CU23"/>
    <mergeCell ref="A24:G24"/>
    <mergeCell ref="H24:AO24"/>
    <mergeCell ref="AP24:AW24"/>
    <mergeCell ref="AX24:BH24"/>
    <mergeCell ref="BI24:BU24"/>
    <mergeCell ref="BV24:CH24"/>
    <mergeCell ref="CI24:CU24"/>
    <mergeCell ref="A23:G23"/>
    <mergeCell ref="H23:AO23"/>
    <mergeCell ref="A25:G25"/>
    <mergeCell ref="H25:AO25"/>
    <mergeCell ref="AP25:AW26"/>
    <mergeCell ref="AX25:BH26"/>
    <mergeCell ref="BI25:BU26"/>
    <mergeCell ref="BV25:CH26"/>
    <mergeCell ref="CI25:CU26"/>
    <mergeCell ref="A26:G26"/>
    <mergeCell ref="H26:AO26"/>
    <mergeCell ref="A27:G27"/>
    <mergeCell ref="H27:AO27"/>
    <mergeCell ref="AP27:AW28"/>
    <mergeCell ref="AX27:BH28"/>
    <mergeCell ref="BI27:BU28"/>
    <mergeCell ref="BV27:CH28"/>
    <mergeCell ref="CI27:CU28"/>
    <mergeCell ref="A28:G28"/>
    <mergeCell ref="H28:AO28"/>
    <mergeCell ref="A29:G29"/>
    <mergeCell ref="H29:AO29"/>
    <mergeCell ref="AP29:AW30"/>
    <mergeCell ref="AX29:BH30"/>
    <mergeCell ref="BI29:BU30"/>
    <mergeCell ref="BV29:CH30"/>
    <mergeCell ref="CI29:CU30"/>
    <mergeCell ref="A30:G30"/>
    <mergeCell ref="H30:AO30"/>
    <mergeCell ref="A31:G31"/>
    <mergeCell ref="H31:AO31"/>
    <mergeCell ref="AP31:AW37"/>
    <mergeCell ref="AX31:BH37"/>
    <mergeCell ref="BI31:BU37"/>
    <mergeCell ref="BV31:CH37"/>
    <mergeCell ref="CI31:CU37"/>
    <mergeCell ref="A32:G32"/>
    <mergeCell ref="H32:AO32"/>
    <mergeCell ref="A33:G33"/>
    <mergeCell ref="H33:AO33"/>
    <mergeCell ref="A34:G34"/>
    <mergeCell ref="H34:AO34"/>
    <mergeCell ref="A35:G35"/>
    <mergeCell ref="H35:AO35"/>
    <mergeCell ref="A36:G36"/>
    <mergeCell ref="H36:AO36"/>
    <mergeCell ref="A37:G37"/>
    <mergeCell ref="H37:AO37"/>
    <mergeCell ref="A38:G38"/>
    <mergeCell ref="H38:AO38"/>
    <mergeCell ref="AP38:AW38"/>
    <mergeCell ref="AX38:BH38"/>
    <mergeCell ref="BI38:BU38"/>
    <mergeCell ref="BV38:CH38"/>
    <mergeCell ref="CI38:CU38"/>
    <mergeCell ref="A39:G39"/>
    <mergeCell ref="H39:AO39"/>
    <mergeCell ref="AP39:AW39"/>
    <mergeCell ref="AX39:BH39"/>
    <mergeCell ref="BI39:BU39"/>
    <mergeCell ref="BV39:CH39"/>
    <mergeCell ref="CI39:CU39"/>
    <mergeCell ref="A40:G40"/>
    <mergeCell ref="H40:AO40"/>
    <mergeCell ref="AP40:AW43"/>
    <mergeCell ref="AX40:BH43"/>
    <mergeCell ref="BI40:BU43"/>
    <mergeCell ref="BV40:CH43"/>
    <mergeCell ref="CI40:CU43"/>
    <mergeCell ref="A41:G41"/>
    <mergeCell ref="H41:AO41"/>
    <mergeCell ref="A42:G42"/>
    <mergeCell ref="H42:AO42"/>
    <mergeCell ref="A43:G43"/>
    <mergeCell ref="H43:AO43"/>
    <mergeCell ref="A44:G44"/>
    <mergeCell ref="H44:AO44"/>
    <mergeCell ref="AP44:AW44"/>
    <mergeCell ref="AX44:BH44"/>
    <mergeCell ref="BI44:BU44"/>
    <mergeCell ref="BV44:CH44"/>
    <mergeCell ref="CI44:CU44"/>
    <mergeCell ref="A45:G45"/>
    <mergeCell ref="H45:AO45"/>
    <mergeCell ref="AP45:AW46"/>
    <mergeCell ref="AX45:BH46"/>
    <mergeCell ref="BI45:BU46"/>
    <mergeCell ref="BV45:CH46"/>
    <mergeCell ref="CI45:CU46"/>
    <mergeCell ref="A46:G46"/>
    <mergeCell ref="H46:AO46"/>
    <mergeCell ref="A47:G47"/>
    <mergeCell ref="H47:AO47"/>
    <mergeCell ref="AP47:AW53"/>
    <mergeCell ref="AX47:BH53"/>
    <mergeCell ref="BI47:BU53"/>
    <mergeCell ref="BV47:CH53"/>
    <mergeCell ref="CI47:CU53"/>
    <mergeCell ref="A48:G48"/>
    <mergeCell ref="H48:AO48"/>
    <mergeCell ref="A49:G49"/>
    <mergeCell ref="H49:AO49"/>
    <mergeCell ref="A50:G50"/>
    <mergeCell ref="H50:AO50"/>
    <mergeCell ref="A51:G51"/>
    <mergeCell ref="H51:AO51"/>
    <mergeCell ref="A52:G52"/>
    <mergeCell ref="AX55:BH55"/>
    <mergeCell ref="BI55:BU55"/>
    <mergeCell ref="BV55:CH55"/>
    <mergeCell ref="H52:AO52"/>
    <mergeCell ref="A53:G53"/>
    <mergeCell ref="H53:AO53"/>
    <mergeCell ref="A54:G54"/>
    <mergeCell ref="H54:AO54"/>
    <mergeCell ref="AP54:AW54"/>
    <mergeCell ref="CI56:CU57"/>
    <mergeCell ref="A57:G57"/>
    <mergeCell ref="H57:AO57"/>
    <mergeCell ref="AX54:BH54"/>
    <mergeCell ref="BI54:BU54"/>
    <mergeCell ref="BV54:CH54"/>
    <mergeCell ref="CI54:CU54"/>
    <mergeCell ref="A55:G55"/>
    <mergeCell ref="H55:AO55"/>
    <mergeCell ref="AP55:AW55"/>
    <mergeCell ref="AX58:BH61"/>
    <mergeCell ref="BI58:BU61"/>
    <mergeCell ref="BV58:CH61"/>
    <mergeCell ref="CI55:CU55"/>
    <mergeCell ref="A56:G56"/>
    <mergeCell ref="H56:AO56"/>
    <mergeCell ref="AP56:AW57"/>
    <mergeCell ref="AX56:BH57"/>
    <mergeCell ref="BI56:BU57"/>
    <mergeCell ref="BV56:CH57"/>
    <mergeCell ref="CI58:CU61"/>
    <mergeCell ref="A59:G59"/>
    <mergeCell ref="H59:AO59"/>
    <mergeCell ref="A60:G60"/>
    <mergeCell ref="H60:AO60"/>
    <mergeCell ref="A61:G61"/>
    <mergeCell ref="H61:AO61"/>
    <mergeCell ref="A58:G58"/>
    <mergeCell ref="H58:AO58"/>
    <mergeCell ref="AP58:AW61"/>
    <mergeCell ref="A62:G62"/>
    <mergeCell ref="H62:AO62"/>
    <mergeCell ref="AP62:AW62"/>
    <mergeCell ref="AX62:BH62"/>
    <mergeCell ref="BI62:BU62"/>
    <mergeCell ref="BV62:CH62"/>
    <mergeCell ref="CI62:CU62"/>
    <mergeCell ref="A63:G63"/>
    <mergeCell ref="H63:AO63"/>
    <mergeCell ref="AP63:AW66"/>
    <mergeCell ref="AX63:BH66"/>
    <mergeCell ref="BI63:BU66"/>
    <mergeCell ref="BV63:CH66"/>
    <mergeCell ref="CI63:CU66"/>
    <mergeCell ref="A64:G64"/>
    <mergeCell ref="H64:AO64"/>
    <mergeCell ref="A65:G65"/>
    <mergeCell ref="H65:AO65"/>
    <mergeCell ref="A66:G66"/>
    <mergeCell ref="H66:AO66"/>
    <mergeCell ref="A67:G67"/>
    <mergeCell ref="H67:AO67"/>
    <mergeCell ref="AP67:AW69"/>
    <mergeCell ref="AX67:BH69"/>
    <mergeCell ref="BI67:BU69"/>
    <mergeCell ref="BV67:CH69"/>
    <mergeCell ref="CI67:CU69"/>
    <mergeCell ref="A68:G68"/>
    <mergeCell ref="H68:AO68"/>
    <mergeCell ref="A69:G69"/>
    <mergeCell ref="H69:AO69"/>
    <mergeCell ref="A70:G70"/>
    <mergeCell ref="H70:AO70"/>
    <mergeCell ref="AP70:AW71"/>
    <mergeCell ref="AX70:BH71"/>
    <mergeCell ref="BI70:BU71"/>
    <mergeCell ref="BV70:CH71"/>
    <mergeCell ref="CI70:CU71"/>
    <mergeCell ref="A71:G71"/>
    <mergeCell ref="H71:AO71"/>
    <mergeCell ref="A72:G72"/>
    <mergeCell ref="H72:AO72"/>
    <mergeCell ref="AP72:AW76"/>
    <mergeCell ref="AX72:BH76"/>
    <mergeCell ref="BI72:BU76"/>
    <mergeCell ref="BV72:CH76"/>
    <mergeCell ref="CI72:CU76"/>
    <mergeCell ref="A73:G73"/>
    <mergeCell ref="H73:AO73"/>
    <mergeCell ref="A74:G74"/>
    <mergeCell ref="H74:AO74"/>
    <mergeCell ref="A75:G75"/>
    <mergeCell ref="H75:AO75"/>
    <mergeCell ref="A76:G76"/>
    <mergeCell ref="H76:AO76"/>
    <mergeCell ref="A77:G77"/>
    <mergeCell ref="H77:AO77"/>
    <mergeCell ref="AP77:AW77"/>
    <mergeCell ref="AX77:BH77"/>
    <mergeCell ref="BI77:BU77"/>
    <mergeCell ref="BV77:CH77"/>
    <mergeCell ref="CI77:CU77"/>
    <mergeCell ref="A78:G78"/>
    <mergeCell ref="H78:AO78"/>
    <mergeCell ref="AP78:AW78"/>
    <mergeCell ref="AX78:BH78"/>
    <mergeCell ref="BI78:BU78"/>
    <mergeCell ref="BV78:CH78"/>
    <mergeCell ref="CI78:CU78"/>
    <mergeCell ref="BV80:CH80"/>
    <mergeCell ref="CI80:CU80"/>
    <mergeCell ref="A79:G79"/>
    <mergeCell ref="H79:AO79"/>
    <mergeCell ref="AP79:AW79"/>
    <mergeCell ref="AX79:BH79"/>
    <mergeCell ref="BI79:BU79"/>
    <mergeCell ref="BV79:CH79"/>
    <mergeCell ref="AP81:AW81"/>
    <mergeCell ref="AX81:BH81"/>
    <mergeCell ref="BI81:BU81"/>
    <mergeCell ref="BV81:CH81"/>
    <mergeCell ref="CI79:CU79"/>
    <mergeCell ref="A80:G80"/>
    <mergeCell ref="H80:AO80"/>
    <mergeCell ref="AP80:AW80"/>
    <mergeCell ref="AX80:BH80"/>
    <mergeCell ref="BI80:BU80"/>
    <mergeCell ref="CI81:CU81"/>
    <mergeCell ref="A82:G82"/>
    <mergeCell ref="H82:AO82"/>
    <mergeCell ref="AP82:AW82"/>
    <mergeCell ref="AX82:BH82"/>
    <mergeCell ref="BI82:BU82"/>
    <mergeCell ref="BV82:CH82"/>
    <mergeCell ref="CI82:CU82"/>
    <mergeCell ref="A81:G81"/>
    <mergeCell ref="H81:AO81"/>
    <mergeCell ref="BV84:CH84"/>
    <mergeCell ref="CI84:CU84"/>
    <mergeCell ref="A83:G83"/>
    <mergeCell ref="H83:AO83"/>
    <mergeCell ref="AP83:AW83"/>
    <mergeCell ref="AX83:BH83"/>
    <mergeCell ref="BI83:BU83"/>
    <mergeCell ref="BV83:CH83"/>
    <mergeCell ref="AP85:AW85"/>
    <mergeCell ref="AX85:BH85"/>
    <mergeCell ref="BI85:BU85"/>
    <mergeCell ref="BV85:CH85"/>
    <mergeCell ref="CI83:CU83"/>
    <mergeCell ref="A84:G84"/>
    <mergeCell ref="H84:AO84"/>
    <mergeCell ref="AP84:AW84"/>
    <mergeCell ref="AX84:BH84"/>
    <mergeCell ref="BI84:BU84"/>
    <mergeCell ref="CI85:CU85"/>
    <mergeCell ref="A86:G86"/>
    <mergeCell ref="H86:AO86"/>
    <mergeCell ref="AP86:AW86"/>
    <mergeCell ref="AX86:BH86"/>
    <mergeCell ref="BI86:BU86"/>
    <mergeCell ref="BV86:CH86"/>
    <mergeCell ref="CI86:CU86"/>
    <mergeCell ref="A85:G85"/>
    <mergeCell ref="H85:AO85"/>
    <mergeCell ref="A87:G87"/>
    <mergeCell ref="H87:AO87"/>
    <mergeCell ref="AP87:AW87"/>
    <mergeCell ref="AX87:BH87"/>
    <mergeCell ref="BI87:BU87"/>
    <mergeCell ref="BV87:CH87"/>
    <mergeCell ref="CI87:CU87"/>
    <mergeCell ref="A88:G88"/>
    <mergeCell ref="H88:AO88"/>
    <mergeCell ref="AP88:AW90"/>
    <mergeCell ref="AX88:BH90"/>
    <mergeCell ref="BI88:BU90"/>
    <mergeCell ref="BV88:CH90"/>
    <mergeCell ref="CI88:CU90"/>
    <mergeCell ref="A89:G89"/>
    <mergeCell ref="H89:AO89"/>
    <mergeCell ref="A90:G90"/>
    <mergeCell ref="H90:AO90"/>
    <mergeCell ref="A91:G91"/>
    <mergeCell ref="H91:AO91"/>
    <mergeCell ref="AP91:AW92"/>
    <mergeCell ref="AX91:BH92"/>
    <mergeCell ref="BI91:BU92"/>
    <mergeCell ref="BV91:CH92"/>
    <mergeCell ref="CI91:CU92"/>
    <mergeCell ref="A92:G92"/>
    <mergeCell ref="H92:AO92"/>
    <mergeCell ref="A93:G93"/>
    <mergeCell ref="H93:AO93"/>
    <mergeCell ref="AP93:AW94"/>
    <mergeCell ref="AX93:BH94"/>
    <mergeCell ref="BI93:BU94"/>
    <mergeCell ref="BV93:CH94"/>
    <mergeCell ref="CI93:CU94"/>
    <mergeCell ref="A94:G94"/>
    <mergeCell ref="H94:AO94"/>
    <mergeCell ref="A95:G95"/>
    <mergeCell ref="H95:AO95"/>
    <mergeCell ref="AP95:AW99"/>
    <mergeCell ref="AX95:BH99"/>
    <mergeCell ref="BI95:BU99"/>
    <mergeCell ref="BV95:CH99"/>
    <mergeCell ref="CI95:CU99"/>
    <mergeCell ref="A96:G96"/>
    <mergeCell ref="H96:AO96"/>
    <mergeCell ref="A97:G97"/>
    <mergeCell ref="H97:AO97"/>
    <mergeCell ref="A98:G98"/>
    <mergeCell ref="H98:AO98"/>
    <mergeCell ref="A99:G99"/>
    <mergeCell ref="H99:AO99"/>
    <mergeCell ref="BV101:CH102"/>
    <mergeCell ref="CI101:CU102"/>
    <mergeCell ref="A102:G102"/>
    <mergeCell ref="H102:AO102"/>
    <mergeCell ref="A100:G100"/>
    <mergeCell ref="H100:AO100"/>
    <mergeCell ref="AP100:AW100"/>
    <mergeCell ref="AX100:BH100"/>
    <mergeCell ref="BI100:BU100"/>
    <mergeCell ref="BV100:CH100"/>
    <mergeCell ref="AP103:AW103"/>
    <mergeCell ref="AX103:BH103"/>
    <mergeCell ref="BI103:BU103"/>
    <mergeCell ref="BV103:CH103"/>
    <mergeCell ref="CI100:CU100"/>
    <mergeCell ref="A101:G101"/>
    <mergeCell ref="H101:AO101"/>
    <mergeCell ref="AP101:AW102"/>
    <mergeCell ref="AX101:BH102"/>
    <mergeCell ref="BI101:BU102"/>
    <mergeCell ref="CI103:CU103"/>
    <mergeCell ref="A104:G104"/>
    <mergeCell ref="H104:AO104"/>
    <mergeCell ref="AP104:AW104"/>
    <mergeCell ref="AX104:BH104"/>
    <mergeCell ref="BI104:BU104"/>
    <mergeCell ref="BV104:CH104"/>
    <mergeCell ref="CI104:CU104"/>
    <mergeCell ref="A103:G103"/>
    <mergeCell ref="H103:AO103"/>
    <mergeCell ref="A105:G105"/>
    <mergeCell ref="H105:AO105"/>
    <mergeCell ref="AP105:AW106"/>
    <mergeCell ref="AX105:BH106"/>
    <mergeCell ref="BI105:BU106"/>
    <mergeCell ref="BV105:CH106"/>
    <mergeCell ref="CI105:CU106"/>
    <mergeCell ref="A106:G106"/>
    <mergeCell ref="H106:AO106"/>
    <mergeCell ref="A107:G107"/>
    <mergeCell ref="H107:AO107"/>
    <mergeCell ref="AP107:AW107"/>
    <mergeCell ref="AX107:BH107"/>
    <mergeCell ref="BI107:BU107"/>
    <mergeCell ref="BV107:CH107"/>
    <mergeCell ref="CI107:CU107"/>
    <mergeCell ref="A108:G108"/>
    <mergeCell ref="H108:AO108"/>
    <mergeCell ref="AP108:AW109"/>
    <mergeCell ref="AX108:BH109"/>
    <mergeCell ref="BI108:BU109"/>
    <mergeCell ref="BV108:CH109"/>
    <mergeCell ref="CI108:CU109"/>
    <mergeCell ref="A109:G109"/>
    <mergeCell ref="H109:AO109"/>
    <mergeCell ref="A110:G110"/>
    <mergeCell ref="H110:AO110"/>
    <mergeCell ref="AP110:AW110"/>
    <mergeCell ref="AX110:BH110"/>
    <mergeCell ref="BI110:BU110"/>
    <mergeCell ref="BV110:CH110"/>
    <mergeCell ref="CI110:CU1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1">
      <selection activeCell="CF14" sqref="CF14:DA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88" t="s">
        <v>0</v>
      </c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</row>
    <row r="3" ht="3" customHeight="1"/>
    <row r="4" spans="69:105" s="3" customFormat="1" ht="24" customHeight="1">
      <c r="BQ4" s="102" t="s">
        <v>1</v>
      </c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</row>
    <row r="6" ht="15.75">
      <c r="DA6" s="5" t="s">
        <v>2</v>
      </c>
    </row>
    <row r="8" spans="1:105" s="4" customFormat="1" ht="16.5">
      <c r="A8" s="89" t="s">
        <v>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90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</row>
    <row r="12" spans="1:105" s="2" customFormat="1" ht="93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6"/>
      <c r="BJ12" s="92" t="s">
        <v>10</v>
      </c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4"/>
      <c r="CF12" s="92" t="s">
        <v>9</v>
      </c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</row>
    <row r="13" spans="1:105" s="2" customFormat="1" ht="27" customHeight="1">
      <c r="A13" s="97" t="s">
        <v>3</v>
      </c>
      <c r="B13" s="97"/>
      <c r="C13" s="97"/>
      <c r="D13" s="97"/>
      <c r="E13" s="97"/>
      <c r="F13" s="98" t="s">
        <v>11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9">
        <v>0</v>
      </c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100"/>
      <c r="CF13" s="91">
        <v>0</v>
      </c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</row>
    <row r="14" spans="1:105" s="2" customFormat="1" ht="40.5" customHeight="1">
      <c r="A14" s="97" t="s">
        <v>4</v>
      </c>
      <c r="B14" s="97"/>
      <c r="C14" s="97"/>
      <c r="D14" s="97"/>
      <c r="E14" s="97"/>
      <c r="F14" s="98" t="s">
        <v>13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9">
        <f>'[1]Лист1'!$K$12</f>
        <v>1234.279498</v>
      </c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100"/>
      <c r="CF14" s="101">
        <v>32</v>
      </c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</row>
    <row r="15" spans="1:105" s="2" customFormat="1" ht="27" customHeight="1">
      <c r="A15" s="97" t="s">
        <v>5</v>
      </c>
      <c r="B15" s="97"/>
      <c r="C15" s="97"/>
      <c r="D15" s="97"/>
      <c r="E15" s="97"/>
      <c r="F15" s="98" t="s">
        <v>12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9">
        <v>0</v>
      </c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100"/>
      <c r="CF15" s="91">
        <v>0</v>
      </c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</row>
  </sheetData>
  <sheetProtection/>
  <mergeCells count="19"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7">
      <selection activeCell="EG13" sqref="EG13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88" t="s">
        <v>0</v>
      </c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</row>
    <row r="3" ht="3" customHeight="1"/>
    <row r="4" spans="69:105" s="3" customFormat="1" ht="24" customHeight="1">
      <c r="BQ4" s="102" t="s">
        <v>1</v>
      </c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</row>
    <row r="6" ht="15.75">
      <c r="DA6" s="5" t="s">
        <v>2</v>
      </c>
    </row>
    <row r="8" spans="1:105" s="4" customFormat="1" ht="16.5">
      <c r="A8" s="89" t="s">
        <v>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90" t="s">
        <v>15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</row>
    <row r="12" spans="1:105" s="2" customFormat="1" ht="145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6"/>
      <c r="AN12" s="92" t="s">
        <v>16</v>
      </c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4"/>
      <c r="BJ12" s="92" t="s">
        <v>17</v>
      </c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4"/>
      <c r="CF12" s="92" t="s">
        <v>18</v>
      </c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4"/>
    </row>
    <row r="13" spans="1:105" s="2" customFormat="1" ht="27.75" customHeight="1">
      <c r="A13" s="97" t="s">
        <v>3</v>
      </c>
      <c r="B13" s="97"/>
      <c r="C13" s="97"/>
      <c r="D13" s="97"/>
      <c r="E13" s="97"/>
      <c r="F13" s="98" t="s">
        <v>19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9">
        <v>0</v>
      </c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100"/>
      <c r="BJ13" s="99">
        <v>0</v>
      </c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100"/>
      <c r="CF13" s="99">
        <v>0</v>
      </c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100"/>
    </row>
    <row r="14" spans="1:105" s="2" customFormat="1" ht="15" customHeight="1">
      <c r="A14" s="97"/>
      <c r="B14" s="97"/>
      <c r="C14" s="97"/>
      <c r="D14" s="97"/>
      <c r="E14" s="97"/>
      <c r="F14" s="98" t="s">
        <v>20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9">
        <v>0</v>
      </c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100"/>
      <c r="BJ14" s="99">
        <v>0</v>
      </c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100"/>
      <c r="CF14" s="99">
        <v>0</v>
      </c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100"/>
    </row>
    <row r="15" spans="1:105" s="2" customFormat="1" ht="15" customHeight="1">
      <c r="A15" s="97"/>
      <c r="B15" s="97"/>
      <c r="C15" s="97"/>
      <c r="D15" s="97"/>
      <c r="E15" s="97"/>
      <c r="F15" s="98" t="s">
        <v>21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9">
        <v>0</v>
      </c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100"/>
      <c r="BJ15" s="99">
        <v>0</v>
      </c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100"/>
      <c r="CF15" s="99">
        <v>0</v>
      </c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100"/>
    </row>
    <row r="16" spans="1:105" s="2" customFormat="1" ht="15" customHeight="1">
      <c r="A16" s="97"/>
      <c r="B16" s="97"/>
      <c r="C16" s="97"/>
      <c r="D16" s="97"/>
      <c r="E16" s="97"/>
      <c r="F16" s="98" t="s">
        <v>22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9">
        <v>0</v>
      </c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100"/>
      <c r="BJ16" s="99">
        <v>0</v>
      </c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100"/>
      <c r="CF16" s="99">
        <v>0</v>
      </c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100"/>
    </row>
    <row r="17" spans="1:105" s="2" customFormat="1" ht="27.75" customHeight="1">
      <c r="A17" s="97" t="s">
        <v>4</v>
      </c>
      <c r="B17" s="97"/>
      <c r="C17" s="97"/>
      <c r="D17" s="97"/>
      <c r="E17" s="97"/>
      <c r="F17" s="98" t="s">
        <v>23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9">
        <v>0</v>
      </c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100"/>
      <c r="BJ17" s="99">
        <v>0</v>
      </c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100"/>
      <c r="CF17" s="99">
        <v>0</v>
      </c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100"/>
    </row>
    <row r="18" spans="1:105" s="2" customFormat="1" ht="15" customHeight="1">
      <c r="A18" s="97"/>
      <c r="B18" s="97"/>
      <c r="C18" s="97"/>
      <c r="D18" s="97"/>
      <c r="E18" s="97"/>
      <c r="F18" s="98" t="s">
        <v>20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9">
        <v>0</v>
      </c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100"/>
      <c r="BJ18" s="99">
        <v>0</v>
      </c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100"/>
      <c r="CF18" s="99">
        <v>0</v>
      </c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100"/>
    </row>
    <row r="19" spans="1:105" s="2" customFormat="1" ht="15" customHeight="1">
      <c r="A19" s="97"/>
      <c r="B19" s="97"/>
      <c r="C19" s="97"/>
      <c r="D19" s="97"/>
      <c r="E19" s="97"/>
      <c r="F19" s="98" t="s">
        <v>21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9">
        <v>0</v>
      </c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100"/>
      <c r="BJ19" s="99">
        <v>0</v>
      </c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100"/>
      <c r="CF19" s="99">
        <v>0</v>
      </c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100"/>
    </row>
    <row r="20" spans="1:105" s="2" customFormat="1" ht="15" customHeight="1">
      <c r="A20" s="97"/>
      <c r="B20" s="97"/>
      <c r="C20" s="97"/>
      <c r="D20" s="97"/>
      <c r="E20" s="97"/>
      <c r="F20" s="98" t="s">
        <v>22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9">
        <v>0</v>
      </c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100"/>
      <c r="BJ20" s="99">
        <v>0</v>
      </c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100"/>
      <c r="CF20" s="99">
        <v>0</v>
      </c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100"/>
    </row>
  </sheetData>
  <sheetProtection/>
  <mergeCells count="48">
    <mergeCell ref="BQ2:DA2"/>
    <mergeCell ref="BQ4:DA4"/>
    <mergeCell ref="A8:DA8"/>
    <mergeCell ref="A10:DA10"/>
    <mergeCell ref="A12:AM12"/>
    <mergeCell ref="AN12:BI12"/>
    <mergeCell ref="BJ12:CE12"/>
    <mergeCell ref="CF12:DA12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7">
      <selection activeCell="CL20" sqref="CL20:CS20"/>
    </sheetView>
  </sheetViews>
  <sheetFormatPr defaultColWidth="0.875" defaultRowHeight="12.75"/>
  <cols>
    <col min="1" max="64" width="0.875" style="1" customWidth="1"/>
    <col min="65" max="65" width="3.125" style="1" customWidth="1"/>
    <col min="66" max="71" width="0.875" style="1" customWidth="1"/>
    <col min="72" max="72" width="3.625" style="1" customWidth="1"/>
    <col min="73" max="87" width="0.875" style="1" customWidth="1"/>
    <col min="88" max="88" width="3.3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88" t="s">
        <v>0</v>
      </c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</row>
    <row r="3" ht="3" customHeight="1"/>
    <row r="4" spans="69:105" s="3" customFormat="1" ht="24" customHeight="1">
      <c r="BQ4" s="102" t="s">
        <v>25</v>
      </c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</row>
    <row r="6" ht="15.75">
      <c r="DA6" s="5" t="s">
        <v>2</v>
      </c>
    </row>
    <row r="8" spans="1:105" s="4" customFormat="1" ht="16.5">
      <c r="A8" s="89" t="s">
        <v>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90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</row>
    <row r="12" spans="1:105" s="2" customFormat="1" ht="42" customHeight="1">
      <c r="A12" s="112" t="s">
        <v>27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  <c r="AH12" s="92" t="s">
        <v>28</v>
      </c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92" t="s">
        <v>29</v>
      </c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4"/>
      <c r="CD12" s="92" t="s">
        <v>30</v>
      </c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4"/>
    </row>
    <row r="13" spans="1:105" s="2" customFormat="1" ht="30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5"/>
      <c r="AH13" s="92" t="s">
        <v>20</v>
      </c>
      <c r="AI13" s="93"/>
      <c r="AJ13" s="93"/>
      <c r="AK13" s="93"/>
      <c r="AL13" s="93"/>
      <c r="AM13" s="93"/>
      <c r="AN13" s="93"/>
      <c r="AO13" s="94"/>
      <c r="AP13" s="92" t="s">
        <v>31</v>
      </c>
      <c r="AQ13" s="93"/>
      <c r="AR13" s="93"/>
      <c r="AS13" s="93"/>
      <c r="AT13" s="93"/>
      <c r="AU13" s="93"/>
      <c r="AV13" s="93"/>
      <c r="AW13" s="94"/>
      <c r="AX13" s="92" t="s">
        <v>32</v>
      </c>
      <c r="AY13" s="93"/>
      <c r="AZ13" s="93"/>
      <c r="BA13" s="93"/>
      <c r="BB13" s="93"/>
      <c r="BC13" s="93"/>
      <c r="BD13" s="93"/>
      <c r="BE13" s="94"/>
      <c r="BF13" s="92" t="s">
        <v>20</v>
      </c>
      <c r="BG13" s="93"/>
      <c r="BH13" s="93"/>
      <c r="BI13" s="93"/>
      <c r="BJ13" s="93"/>
      <c r="BK13" s="93"/>
      <c r="BL13" s="93"/>
      <c r="BM13" s="94"/>
      <c r="BN13" s="92" t="s">
        <v>31</v>
      </c>
      <c r="BO13" s="93"/>
      <c r="BP13" s="93"/>
      <c r="BQ13" s="93"/>
      <c r="BR13" s="93"/>
      <c r="BS13" s="93"/>
      <c r="BT13" s="93"/>
      <c r="BU13" s="94"/>
      <c r="BV13" s="92" t="s">
        <v>32</v>
      </c>
      <c r="BW13" s="93"/>
      <c r="BX13" s="93"/>
      <c r="BY13" s="93"/>
      <c r="BZ13" s="93"/>
      <c r="CA13" s="93"/>
      <c r="CB13" s="93"/>
      <c r="CC13" s="94"/>
      <c r="CD13" s="92" t="s">
        <v>20</v>
      </c>
      <c r="CE13" s="93"/>
      <c r="CF13" s="93"/>
      <c r="CG13" s="93"/>
      <c r="CH13" s="93"/>
      <c r="CI13" s="93"/>
      <c r="CJ13" s="93"/>
      <c r="CK13" s="94"/>
      <c r="CL13" s="92" t="s">
        <v>31</v>
      </c>
      <c r="CM13" s="93"/>
      <c r="CN13" s="93"/>
      <c r="CO13" s="93"/>
      <c r="CP13" s="93"/>
      <c r="CQ13" s="93"/>
      <c r="CR13" s="93"/>
      <c r="CS13" s="94"/>
      <c r="CT13" s="92" t="s">
        <v>32</v>
      </c>
      <c r="CU13" s="93"/>
      <c r="CV13" s="93"/>
      <c r="CW13" s="93"/>
      <c r="CX13" s="93"/>
      <c r="CY13" s="93"/>
      <c r="CZ13" s="93"/>
      <c r="DA13" s="94"/>
    </row>
    <row r="14" spans="1:105" s="2" customFormat="1" ht="15" customHeight="1">
      <c r="A14" s="97" t="s">
        <v>3</v>
      </c>
      <c r="B14" s="97"/>
      <c r="C14" s="97"/>
      <c r="D14" s="97"/>
      <c r="E14" s="97"/>
      <c r="F14" s="98" t="s">
        <v>33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111"/>
      <c r="AH14" s="105">
        <v>17</v>
      </c>
      <c r="AI14" s="106"/>
      <c r="AJ14" s="106"/>
      <c r="AK14" s="106"/>
      <c r="AL14" s="106"/>
      <c r="AM14" s="106"/>
      <c r="AN14" s="106"/>
      <c r="AO14" s="107"/>
      <c r="AP14" s="105">
        <v>1</v>
      </c>
      <c r="AQ14" s="106"/>
      <c r="AR14" s="106"/>
      <c r="AS14" s="106"/>
      <c r="AT14" s="106"/>
      <c r="AU14" s="106"/>
      <c r="AV14" s="106"/>
      <c r="AW14" s="107"/>
      <c r="AX14" s="105">
        <v>0</v>
      </c>
      <c r="AY14" s="106"/>
      <c r="AZ14" s="106"/>
      <c r="BA14" s="106"/>
      <c r="BB14" s="106"/>
      <c r="BC14" s="106"/>
      <c r="BD14" s="106"/>
      <c r="BE14" s="107"/>
      <c r="BF14" s="105">
        <v>17186.6</v>
      </c>
      <c r="BG14" s="106"/>
      <c r="BH14" s="106"/>
      <c r="BI14" s="106"/>
      <c r="BJ14" s="106"/>
      <c r="BK14" s="106"/>
      <c r="BL14" s="106"/>
      <c r="BM14" s="107"/>
      <c r="BN14" s="105">
        <v>15</v>
      </c>
      <c r="BO14" s="106"/>
      <c r="BP14" s="106"/>
      <c r="BQ14" s="106"/>
      <c r="BR14" s="106"/>
      <c r="BS14" s="106"/>
      <c r="BT14" s="106"/>
      <c r="BU14" s="107"/>
      <c r="BV14" s="105">
        <v>0</v>
      </c>
      <c r="BW14" s="106"/>
      <c r="BX14" s="106"/>
      <c r="BY14" s="106"/>
      <c r="BZ14" s="106"/>
      <c r="CA14" s="106"/>
      <c r="CB14" s="106"/>
      <c r="CC14" s="107"/>
      <c r="CD14" s="105">
        <v>17381.66326</v>
      </c>
      <c r="CE14" s="106"/>
      <c r="CF14" s="106"/>
      <c r="CG14" s="106"/>
      <c r="CH14" s="106"/>
      <c r="CI14" s="106"/>
      <c r="CJ14" s="106"/>
      <c r="CK14" s="107"/>
      <c r="CL14" s="105">
        <v>13.69185</v>
      </c>
      <c r="CM14" s="106"/>
      <c r="CN14" s="106"/>
      <c r="CO14" s="106"/>
      <c r="CP14" s="106"/>
      <c r="CQ14" s="106"/>
      <c r="CR14" s="106"/>
      <c r="CS14" s="107"/>
      <c r="CT14" s="105">
        <v>0</v>
      </c>
      <c r="CU14" s="106"/>
      <c r="CV14" s="106"/>
      <c r="CW14" s="106"/>
      <c r="CX14" s="106"/>
      <c r="CY14" s="106"/>
      <c r="CZ14" s="106"/>
      <c r="DA14" s="107"/>
    </row>
    <row r="15" spans="1:105" s="2" customFormat="1" ht="27.75" customHeight="1">
      <c r="A15" s="97"/>
      <c r="B15" s="97"/>
      <c r="C15" s="97"/>
      <c r="D15" s="97"/>
      <c r="E15" s="97"/>
      <c r="F15" s="109" t="s">
        <v>34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105">
        <v>3</v>
      </c>
      <c r="AI15" s="106"/>
      <c r="AJ15" s="106"/>
      <c r="AK15" s="106"/>
      <c r="AL15" s="106"/>
      <c r="AM15" s="106"/>
      <c r="AN15" s="106"/>
      <c r="AO15" s="107"/>
      <c r="AP15" s="105">
        <v>0</v>
      </c>
      <c r="AQ15" s="106"/>
      <c r="AR15" s="106"/>
      <c r="AS15" s="106"/>
      <c r="AT15" s="106"/>
      <c r="AU15" s="106"/>
      <c r="AV15" s="106"/>
      <c r="AW15" s="107"/>
      <c r="AX15" s="105">
        <v>0</v>
      </c>
      <c r="AY15" s="106"/>
      <c r="AZ15" s="106"/>
      <c r="BA15" s="106"/>
      <c r="BB15" s="106"/>
      <c r="BC15" s="106"/>
      <c r="BD15" s="106"/>
      <c r="BE15" s="107"/>
      <c r="BF15" s="105">
        <v>30</v>
      </c>
      <c r="BG15" s="106"/>
      <c r="BH15" s="106"/>
      <c r="BI15" s="106"/>
      <c r="BJ15" s="106"/>
      <c r="BK15" s="106"/>
      <c r="BL15" s="106"/>
      <c r="BM15" s="107"/>
      <c r="BN15" s="105">
        <v>0</v>
      </c>
      <c r="BO15" s="106"/>
      <c r="BP15" s="106"/>
      <c r="BQ15" s="106"/>
      <c r="BR15" s="106"/>
      <c r="BS15" s="106"/>
      <c r="BT15" s="106"/>
      <c r="BU15" s="107"/>
      <c r="BV15" s="105">
        <v>0</v>
      </c>
      <c r="BW15" s="106"/>
      <c r="BX15" s="106"/>
      <c r="BY15" s="106"/>
      <c r="BZ15" s="106"/>
      <c r="CA15" s="106"/>
      <c r="CB15" s="106"/>
      <c r="CC15" s="107"/>
      <c r="CD15" s="105">
        <v>1.37499</v>
      </c>
      <c r="CE15" s="106"/>
      <c r="CF15" s="106"/>
      <c r="CG15" s="106"/>
      <c r="CH15" s="106"/>
      <c r="CI15" s="106"/>
      <c r="CJ15" s="106"/>
      <c r="CK15" s="107"/>
      <c r="CL15" s="105">
        <v>0</v>
      </c>
      <c r="CM15" s="106"/>
      <c r="CN15" s="106"/>
      <c r="CO15" s="106"/>
      <c r="CP15" s="106"/>
      <c r="CQ15" s="106"/>
      <c r="CR15" s="106"/>
      <c r="CS15" s="107"/>
      <c r="CT15" s="105">
        <v>0</v>
      </c>
      <c r="CU15" s="106"/>
      <c r="CV15" s="106"/>
      <c r="CW15" s="106"/>
      <c r="CX15" s="106"/>
      <c r="CY15" s="106"/>
      <c r="CZ15" s="106"/>
      <c r="DA15" s="107"/>
    </row>
    <row r="16" spans="1:105" s="2" customFormat="1" ht="15" customHeight="1">
      <c r="A16" s="97" t="s">
        <v>4</v>
      </c>
      <c r="B16" s="97"/>
      <c r="C16" s="97"/>
      <c r="D16" s="97"/>
      <c r="E16" s="97"/>
      <c r="F16" s="98" t="s">
        <v>35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111"/>
      <c r="AH16" s="105">
        <v>81</v>
      </c>
      <c r="AI16" s="106"/>
      <c r="AJ16" s="106"/>
      <c r="AK16" s="106"/>
      <c r="AL16" s="106"/>
      <c r="AM16" s="106"/>
      <c r="AN16" s="106"/>
      <c r="AO16" s="107"/>
      <c r="AP16" s="105">
        <v>45</v>
      </c>
      <c r="AQ16" s="106"/>
      <c r="AR16" s="106"/>
      <c r="AS16" s="106"/>
      <c r="AT16" s="106"/>
      <c r="AU16" s="106"/>
      <c r="AV16" s="106"/>
      <c r="AW16" s="107"/>
      <c r="AX16" s="105">
        <v>0</v>
      </c>
      <c r="AY16" s="106"/>
      <c r="AZ16" s="106"/>
      <c r="BA16" s="106"/>
      <c r="BB16" s="106"/>
      <c r="BC16" s="106"/>
      <c r="BD16" s="106"/>
      <c r="BE16" s="107"/>
      <c r="BF16" s="105">
        <v>15396.5</v>
      </c>
      <c r="BG16" s="106"/>
      <c r="BH16" s="106"/>
      <c r="BI16" s="106"/>
      <c r="BJ16" s="106"/>
      <c r="BK16" s="106"/>
      <c r="BL16" s="106"/>
      <c r="BM16" s="107"/>
      <c r="BN16" s="105">
        <v>6276</v>
      </c>
      <c r="BO16" s="106"/>
      <c r="BP16" s="106"/>
      <c r="BQ16" s="106"/>
      <c r="BR16" s="106"/>
      <c r="BS16" s="106"/>
      <c r="BT16" s="106"/>
      <c r="BU16" s="107"/>
      <c r="BV16" s="105">
        <v>0</v>
      </c>
      <c r="BW16" s="106"/>
      <c r="BX16" s="106"/>
      <c r="BY16" s="106"/>
      <c r="BZ16" s="106"/>
      <c r="CA16" s="106"/>
      <c r="CB16" s="106"/>
      <c r="CC16" s="107"/>
      <c r="CD16" s="105">
        <v>9067.3546</v>
      </c>
      <c r="CE16" s="106"/>
      <c r="CF16" s="106"/>
      <c r="CG16" s="106"/>
      <c r="CH16" s="106"/>
      <c r="CI16" s="106"/>
      <c r="CJ16" s="106"/>
      <c r="CK16" s="107"/>
      <c r="CL16" s="105">
        <v>2651.57586</v>
      </c>
      <c r="CM16" s="106"/>
      <c r="CN16" s="106"/>
      <c r="CO16" s="106"/>
      <c r="CP16" s="106"/>
      <c r="CQ16" s="106"/>
      <c r="CR16" s="106"/>
      <c r="CS16" s="107"/>
      <c r="CT16" s="105">
        <v>0</v>
      </c>
      <c r="CU16" s="106"/>
      <c r="CV16" s="106"/>
      <c r="CW16" s="106"/>
      <c r="CX16" s="106"/>
      <c r="CY16" s="106"/>
      <c r="CZ16" s="106"/>
      <c r="DA16" s="107"/>
    </row>
    <row r="17" spans="1:105" s="2" customFormat="1" ht="27.75" customHeight="1">
      <c r="A17" s="97"/>
      <c r="B17" s="97"/>
      <c r="C17" s="97"/>
      <c r="D17" s="97"/>
      <c r="E17" s="97"/>
      <c r="F17" s="109" t="s">
        <v>36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10"/>
      <c r="AH17" s="105">
        <v>0</v>
      </c>
      <c r="AI17" s="106"/>
      <c r="AJ17" s="106"/>
      <c r="AK17" s="106"/>
      <c r="AL17" s="106"/>
      <c r="AM17" s="106"/>
      <c r="AN17" s="106"/>
      <c r="AO17" s="107"/>
      <c r="AP17" s="105">
        <v>0</v>
      </c>
      <c r="AQ17" s="106"/>
      <c r="AR17" s="106"/>
      <c r="AS17" s="106"/>
      <c r="AT17" s="106"/>
      <c r="AU17" s="106"/>
      <c r="AV17" s="106"/>
      <c r="AW17" s="107"/>
      <c r="AX17" s="105">
        <v>0</v>
      </c>
      <c r="AY17" s="106"/>
      <c r="AZ17" s="106"/>
      <c r="BA17" s="106"/>
      <c r="BB17" s="106"/>
      <c r="BC17" s="106"/>
      <c r="BD17" s="106"/>
      <c r="BE17" s="107"/>
      <c r="BF17" s="105">
        <v>0</v>
      </c>
      <c r="BG17" s="106"/>
      <c r="BH17" s="106"/>
      <c r="BI17" s="106"/>
      <c r="BJ17" s="106"/>
      <c r="BK17" s="106"/>
      <c r="BL17" s="106"/>
      <c r="BM17" s="107"/>
      <c r="BN17" s="105">
        <v>0</v>
      </c>
      <c r="BO17" s="106"/>
      <c r="BP17" s="106"/>
      <c r="BQ17" s="106"/>
      <c r="BR17" s="106"/>
      <c r="BS17" s="106"/>
      <c r="BT17" s="106"/>
      <c r="BU17" s="107"/>
      <c r="BV17" s="105">
        <v>0</v>
      </c>
      <c r="BW17" s="106"/>
      <c r="BX17" s="106"/>
      <c r="BY17" s="106"/>
      <c r="BZ17" s="106"/>
      <c r="CA17" s="106"/>
      <c r="CB17" s="106"/>
      <c r="CC17" s="107"/>
      <c r="CD17" s="105">
        <v>0</v>
      </c>
      <c r="CE17" s="106"/>
      <c r="CF17" s="106"/>
      <c r="CG17" s="106"/>
      <c r="CH17" s="106"/>
      <c r="CI17" s="106"/>
      <c r="CJ17" s="106"/>
      <c r="CK17" s="107"/>
      <c r="CL17" s="105">
        <v>0</v>
      </c>
      <c r="CM17" s="106"/>
      <c r="CN17" s="106"/>
      <c r="CO17" s="106"/>
      <c r="CP17" s="106"/>
      <c r="CQ17" s="106"/>
      <c r="CR17" s="106"/>
      <c r="CS17" s="107"/>
      <c r="CT17" s="105">
        <v>0</v>
      </c>
      <c r="CU17" s="106"/>
      <c r="CV17" s="106"/>
      <c r="CW17" s="106"/>
      <c r="CX17" s="106"/>
      <c r="CY17" s="106"/>
      <c r="CZ17" s="106"/>
      <c r="DA17" s="107"/>
    </row>
    <row r="18" spans="1:105" s="2" customFormat="1" ht="15" customHeight="1">
      <c r="A18" s="97" t="s">
        <v>5</v>
      </c>
      <c r="B18" s="97"/>
      <c r="C18" s="97"/>
      <c r="D18" s="97"/>
      <c r="E18" s="97"/>
      <c r="F18" s="98" t="s">
        <v>37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111"/>
      <c r="AH18" s="105">
        <v>0</v>
      </c>
      <c r="AI18" s="106"/>
      <c r="AJ18" s="106"/>
      <c r="AK18" s="106"/>
      <c r="AL18" s="106"/>
      <c r="AM18" s="106"/>
      <c r="AN18" s="106"/>
      <c r="AO18" s="107"/>
      <c r="AP18" s="105">
        <v>10</v>
      </c>
      <c r="AQ18" s="106"/>
      <c r="AR18" s="106"/>
      <c r="AS18" s="106"/>
      <c r="AT18" s="106"/>
      <c r="AU18" s="106"/>
      <c r="AV18" s="106"/>
      <c r="AW18" s="107"/>
      <c r="AX18" s="105">
        <v>0</v>
      </c>
      <c r="AY18" s="106"/>
      <c r="AZ18" s="106"/>
      <c r="BA18" s="106"/>
      <c r="BB18" s="106"/>
      <c r="BC18" s="106"/>
      <c r="BD18" s="106"/>
      <c r="BE18" s="107"/>
      <c r="BF18" s="105">
        <v>0</v>
      </c>
      <c r="BG18" s="106"/>
      <c r="BH18" s="106"/>
      <c r="BI18" s="106"/>
      <c r="BJ18" s="106"/>
      <c r="BK18" s="106"/>
      <c r="BL18" s="106"/>
      <c r="BM18" s="107"/>
      <c r="BN18" s="105">
        <v>4225.94</v>
      </c>
      <c r="BO18" s="106"/>
      <c r="BP18" s="106"/>
      <c r="BQ18" s="106"/>
      <c r="BR18" s="106"/>
      <c r="BS18" s="106"/>
      <c r="BT18" s="106"/>
      <c r="BU18" s="107"/>
      <c r="BV18" s="105">
        <v>0</v>
      </c>
      <c r="BW18" s="106"/>
      <c r="BX18" s="106"/>
      <c r="BY18" s="106"/>
      <c r="BZ18" s="106"/>
      <c r="CA18" s="106"/>
      <c r="CB18" s="106"/>
      <c r="CC18" s="107"/>
      <c r="CD18" s="105">
        <v>0</v>
      </c>
      <c r="CE18" s="106"/>
      <c r="CF18" s="106"/>
      <c r="CG18" s="106"/>
      <c r="CH18" s="106"/>
      <c r="CI18" s="106"/>
      <c r="CJ18" s="106"/>
      <c r="CK18" s="107"/>
      <c r="CL18" s="105">
        <v>1380.51202</v>
      </c>
      <c r="CM18" s="106"/>
      <c r="CN18" s="106"/>
      <c r="CO18" s="106"/>
      <c r="CP18" s="106"/>
      <c r="CQ18" s="106"/>
      <c r="CR18" s="106"/>
      <c r="CS18" s="107"/>
      <c r="CT18" s="105">
        <v>0</v>
      </c>
      <c r="CU18" s="106"/>
      <c r="CV18" s="106"/>
      <c r="CW18" s="106"/>
      <c r="CX18" s="106"/>
      <c r="CY18" s="106"/>
      <c r="CZ18" s="106"/>
      <c r="DA18" s="107"/>
    </row>
    <row r="19" spans="1:105" s="2" customFormat="1" ht="40.5" customHeight="1">
      <c r="A19" s="97"/>
      <c r="B19" s="97"/>
      <c r="C19" s="97"/>
      <c r="D19" s="97"/>
      <c r="E19" s="97"/>
      <c r="F19" s="109" t="s">
        <v>38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10"/>
      <c r="AH19" s="105">
        <v>0</v>
      </c>
      <c r="AI19" s="106"/>
      <c r="AJ19" s="106"/>
      <c r="AK19" s="106"/>
      <c r="AL19" s="106"/>
      <c r="AM19" s="106"/>
      <c r="AN19" s="106"/>
      <c r="AO19" s="107"/>
      <c r="AP19" s="105">
        <v>0</v>
      </c>
      <c r="AQ19" s="106"/>
      <c r="AR19" s="106"/>
      <c r="AS19" s="106"/>
      <c r="AT19" s="106"/>
      <c r="AU19" s="106"/>
      <c r="AV19" s="106"/>
      <c r="AW19" s="107"/>
      <c r="AX19" s="105">
        <v>0</v>
      </c>
      <c r="AY19" s="106"/>
      <c r="AZ19" s="106"/>
      <c r="BA19" s="106"/>
      <c r="BB19" s="106"/>
      <c r="BC19" s="106"/>
      <c r="BD19" s="106"/>
      <c r="BE19" s="107"/>
      <c r="BF19" s="105">
        <v>0</v>
      </c>
      <c r="BG19" s="106"/>
      <c r="BH19" s="106"/>
      <c r="BI19" s="106"/>
      <c r="BJ19" s="106"/>
      <c r="BK19" s="106"/>
      <c r="BL19" s="106"/>
      <c r="BM19" s="107"/>
      <c r="BN19" s="105">
        <v>0</v>
      </c>
      <c r="BO19" s="106"/>
      <c r="BP19" s="106"/>
      <c r="BQ19" s="106"/>
      <c r="BR19" s="106"/>
      <c r="BS19" s="106"/>
      <c r="BT19" s="106"/>
      <c r="BU19" s="107"/>
      <c r="BV19" s="105">
        <v>0</v>
      </c>
      <c r="BW19" s="106"/>
      <c r="BX19" s="106"/>
      <c r="BY19" s="106"/>
      <c r="BZ19" s="106"/>
      <c r="CA19" s="106"/>
      <c r="CB19" s="106"/>
      <c r="CC19" s="107"/>
      <c r="CD19" s="105">
        <v>0</v>
      </c>
      <c r="CE19" s="106"/>
      <c r="CF19" s="106"/>
      <c r="CG19" s="106"/>
      <c r="CH19" s="106"/>
      <c r="CI19" s="106"/>
      <c r="CJ19" s="106"/>
      <c r="CK19" s="107"/>
      <c r="CL19" s="105">
        <v>0</v>
      </c>
      <c r="CM19" s="106"/>
      <c r="CN19" s="106"/>
      <c r="CO19" s="106"/>
      <c r="CP19" s="106"/>
      <c r="CQ19" s="106"/>
      <c r="CR19" s="106"/>
      <c r="CS19" s="107"/>
      <c r="CT19" s="105">
        <v>0</v>
      </c>
      <c r="CU19" s="106"/>
      <c r="CV19" s="106"/>
      <c r="CW19" s="106"/>
      <c r="CX19" s="106"/>
      <c r="CY19" s="106"/>
      <c r="CZ19" s="106"/>
      <c r="DA19" s="107"/>
    </row>
    <row r="20" spans="1:105" s="2" customFormat="1" ht="15" customHeight="1">
      <c r="A20" s="97" t="s">
        <v>39</v>
      </c>
      <c r="B20" s="97"/>
      <c r="C20" s="97"/>
      <c r="D20" s="97"/>
      <c r="E20" s="97"/>
      <c r="F20" s="98" t="s">
        <v>40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111"/>
      <c r="AH20" s="105">
        <v>0</v>
      </c>
      <c r="AI20" s="106"/>
      <c r="AJ20" s="106"/>
      <c r="AK20" s="106"/>
      <c r="AL20" s="106"/>
      <c r="AM20" s="106"/>
      <c r="AN20" s="106"/>
      <c r="AO20" s="107"/>
      <c r="AP20" s="105">
        <v>2</v>
      </c>
      <c r="AQ20" s="106"/>
      <c r="AR20" s="106"/>
      <c r="AS20" s="106"/>
      <c r="AT20" s="106"/>
      <c r="AU20" s="106"/>
      <c r="AV20" s="106"/>
      <c r="AW20" s="107"/>
      <c r="AX20" s="105">
        <v>0</v>
      </c>
      <c r="AY20" s="106"/>
      <c r="AZ20" s="106"/>
      <c r="BA20" s="106"/>
      <c r="BB20" s="106"/>
      <c r="BC20" s="106"/>
      <c r="BD20" s="106"/>
      <c r="BE20" s="107"/>
      <c r="BF20" s="105">
        <v>0</v>
      </c>
      <c r="BG20" s="106"/>
      <c r="BH20" s="106"/>
      <c r="BI20" s="106"/>
      <c r="BJ20" s="106"/>
      <c r="BK20" s="106"/>
      <c r="BL20" s="106"/>
      <c r="BM20" s="107"/>
      <c r="BN20" s="105">
        <v>5480</v>
      </c>
      <c r="BO20" s="106"/>
      <c r="BP20" s="106"/>
      <c r="BQ20" s="106"/>
      <c r="BR20" s="106"/>
      <c r="BS20" s="106"/>
      <c r="BT20" s="106"/>
      <c r="BU20" s="107"/>
      <c r="BV20" s="105">
        <v>0</v>
      </c>
      <c r="BW20" s="106"/>
      <c r="BX20" s="106"/>
      <c r="BY20" s="106"/>
      <c r="BZ20" s="106"/>
      <c r="CA20" s="106"/>
      <c r="CB20" s="106"/>
      <c r="CC20" s="107"/>
      <c r="CD20" s="105">
        <v>0</v>
      </c>
      <c r="CE20" s="106"/>
      <c r="CF20" s="106"/>
      <c r="CG20" s="106"/>
      <c r="CH20" s="106"/>
      <c r="CI20" s="106"/>
      <c r="CJ20" s="106"/>
      <c r="CK20" s="107"/>
      <c r="CL20" s="105">
        <v>25.9515</v>
      </c>
      <c r="CM20" s="106"/>
      <c r="CN20" s="106"/>
      <c r="CO20" s="106"/>
      <c r="CP20" s="106"/>
      <c r="CQ20" s="106"/>
      <c r="CR20" s="106"/>
      <c r="CS20" s="107"/>
      <c r="CT20" s="105">
        <v>0</v>
      </c>
      <c r="CU20" s="106"/>
      <c r="CV20" s="106"/>
      <c r="CW20" s="106"/>
      <c r="CX20" s="106"/>
      <c r="CY20" s="106"/>
      <c r="CZ20" s="106"/>
      <c r="DA20" s="107"/>
    </row>
    <row r="21" spans="1:105" s="2" customFormat="1" ht="40.5" customHeight="1">
      <c r="A21" s="97"/>
      <c r="B21" s="97"/>
      <c r="C21" s="97"/>
      <c r="D21" s="97"/>
      <c r="E21" s="97"/>
      <c r="F21" s="109" t="s">
        <v>38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10"/>
      <c r="AH21" s="105">
        <v>0</v>
      </c>
      <c r="AI21" s="106"/>
      <c r="AJ21" s="106"/>
      <c r="AK21" s="106"/>
      <c r="AL21" s="106"/>
      <c r="AM21" s="106"/>
      <c r="AN21" s="106"/>
      <c r="AO21" s="107"/>
      <c r="AP21" s="105">
        <v>0</v>
      </c>
      <c r="AQ21" s="106"/>
      <c r="AR21" s="106"/>
      <c r="AS21" s="106"/>
      <c r="AT21" s="106"/>
      <c r="AU21" s="106"/>
      <c r="AV21" s="106"/>
      <c r="AW21" s="107"/>
      <c r="AX21" s="105">
        <v>0</v>
      </c>
      <c r="AY21" s="106"/>
      <c r="AZ21" s="106"/>
      <c r="BA21" s="106"/>
      <c r="BB21" s="106"/>
      <c r="BC21" s="106"/>
      <c r="BD21" s="106"/>
      <c r="BE21" s="107"/>
      <c r="BF21" s="105">
        <v>0</v>
      </c>
      <c r="BG21" s="106"/>
      <c r="BH21" s="106"/>
      <c r="BI21" s="106"/>
      <c r="BJ21" s="106"/>
      <c r="BK21" s="106"/>
      <c r="BL21" s="106"/>
      <c r="BM21" s="107"/>
      <c r="BN21" s="105">
        <v>0</v>
      </c>
      <c r="BO21" s="106"/>
      <c r="BP21" s="106"/>
      <c r="BQ21" s="106"/>
      <c r="BR21" s="106"/>
      <c r="BS21" s="106"/>
      <c r="BT21" s="106"/>
      <c r="BU21" s="107"/>
      <c r="BV21" s="105">
        <v>0</v>
      </c>
      <c r="BW21" s="106"/>
      <c r="BX21" s="106"/>
      <c r="BY21" s="106"/>
      <c r="BZ21" s="106"/>
      <c r="CA21" s="106"/>
      <c r="CB21" s="106"/>
      <c r="CC21" s="107"/>
      <c r="CD21" s="105">
        <v>0</v>
      </c>
      <c r="CE21" s="106"/>
      <c r="CF21" s="106"/>
      <c r="CG21" s="106"/>
      <c r="CH21" s="106"/>
      <c r="CI21" s="106"/>
      <c r="CJ21" s="106"/>
      <c r="CK21" s="107"/>
      <c r="CL21" s="105">
        <v>0</v>
      </c>
      <c r="CM21" s="106"/>
      <c r="CN21" s="106"/>
      <c r="CO21" s="106"/>
      <c r="CP21" s="106"/>
      <c r="CQ21" s="106"/>
      <c r="CR21" s="106"/>
      <c r="CS21" s="107"/>
      <c r="CT21" s="105">
        <v>0</v>
      </c>
      <c r="CU21" s="106"/>
      <c r="CV21" s="106"/>
      <c r="CW21" s="106"/>
      <c r="CX21" s="106"/>
      <c r="CY21" s="106"/>
      <c r="CZ21" s="106"/>
      <c r="DA21" s="107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8" customFormat="1" ht="12.75" customHeight="1">
      <c r="A23" s="108" t="s">
        <v>41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</row>
    <row r="24" spans="1:105" s="9" customFormat="1" ht="69" customHeight="1">
      <c r="A24" s="103" t="s">
        <v>42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0">
      <selection activeCell="AT18" sqref="AT18:BE1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43</v>
      </c>
    </row>
    <row r="2" spans="69:105" s="2" customFormat="1" ht="39.75" customHeight="1">
      <c r="BQ2" s="88" t="s">
        <v>0</v>
      </c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</row>
    <row r="3" ht="3" customHeight="1"/>
    <row r="4" spans="69:105" s="3" customFormat="1" ht="24" customHeight="1">
      <c r="BQ4" s="102" t="s">
        <v>25</v>
      </c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</row>
    <row r="6" ht="15.75">
      <c r="DA6" s="5" t="s">
        <v>2</v>
      </c>
    </row>
    <row r="8" spans="1:105" s="4" customFormat="1" ht="16.5">
      <c r="A8" s="89" t="s">
        <v>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90" t="s">
        <v>44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</row>
    <row r="12" spans="1:105" s="2" customFormat="1" ht="30" customHeight="1">
      <c r="A12" s="112" t="s">
        <v>27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  <c r="AH12" s="92" t="s">
        <v>45</v>
      </c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4"/>
      <c r="BR12" s="92" t="s">
        <v>46</v>
      </c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4"/>
    </row>
    <row r="13" spans="1:105" s="2" customFormat="1" ht="30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5"/>
      <c r="AH13" s="92" t="s">
        <v>20</v>
      </c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4"/>
      <c r="AT13" s="92" t="s">
        <v>21</v>
      </c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92" t="s">
        <v>32</v>
      </c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4"/>
      <c r="BR13" s="92" t="s">
        <v>20</v>
      </c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4"/>
      <c r="CD13" s="92" t="s">
        <v>21</v>
      </c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4"/>
      <c r="CP13" s="92" t="s">
        <v>32</v>
      </c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 s="2" customFormat="1" ht="15" customHeight="1">
      <c r="A14" s="97" t="s">
        <v>3</v>
      </c>
      <c r="B14" s="97"/>
      <c r="C14" s="97"/>
      <c r="D14" s="97"/>
      <c r="E14" s="97"/>
      <c r="F14" s="98" t="s">
        <v>33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111"/>
      <c r="AH14" s="105">
        <v>1773</v>
      </c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7"/>
      <c r="AT14" s="105">
        <v>1</v>
      </c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7"/>
      <c r="BF14" s="105">
        <v>0</v>
      </c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7"/>
      <c r="BR14" s="116">
        <v>17186.6</v>
      </c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7"/>
      <c r="CD14" s="105">
        <v>15</v>
      </c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7"/>
      <c r="CP14" s="105">
        <v>0</v>
      </c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7"/>
    </row>
    <row r="15" spans="1:105" s="2" customFormat="1" ht="27.75" customHeight="1">
      <c r="A15" s="97"/>
      <c r="B15" s="97"/>
      <c r="C15" s="97"/>
      <c r="D15" s="97"/>
      <c r="E15" s="97"/>
      <c r="F15" s="109" t="s">
        <v>34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105">
        <v>3</v>
      </c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7"/>
      <c r="AT15" s="105">
        <v>0</v>
      </c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7"/>
      <c r="BR15" s="116">
        <v>30</v>
      </c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7"/>
      <c r="CD15" s="105">
        <v>0</v>
      </c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7"/>
      <c r="CP15" s="105">
        <v>0</v>
      </c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7"/>
    </row>
    <row r="16" spans="1:105" s="2" customFormat="1" ht="15" customHeight="1">
      <c r="A16" s="97" t="s">
        <v>4</v>
      </c>
      <c r="B16" s="97"/>
      <c r="C16" s="97"/>
      <c r="D16" s="97"/>
      <c r="E16" s="97"/>
      <c r="F16" s="98" t="s">
        <v>35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111"/>
      <c r="AH16" s="105">
        <v>549</v>
      </c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7"/>
      <c r="AT16" s="105">
        <v>45</v>
      </c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7"/>
      <c r="BF16" s="105">
        <v>0</v>
      </c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7"/>
      <c r="BR16" s="116">
        <v>15396.5</v>
      </c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7"/>
      <c r="CD16" s="105">
        <v>6276</v>
      </c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7"/>
      <c r="CP16" s="105">
        <v>0</v>
      </c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7"/>
    </row>
    <row r="17" spans="1:105" s="2" customFormat="1" ht="27.75" customHeight="1">
      <c r="A17" s="97"/>
      <c r="B17" s="97"/>
      <c r="C17" s="97"/>
      <c r="D17" s="97"/>
      <c r="E17" s="97"/>
      <c r="F17" s="109" t="s">
        <v>36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10"/>
      <c r="AH17" s="105">
        <v>0</v>
      </c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7"/>
      <c r="AT17" s="105">
        <v>0</v>
      </c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7"/>
      <c r="BF17" s="105">
        <v>0</v>
      </c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7"/>
      <c r="BR17" s="105">
        <v>0</v>
      </c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7"/>
      <c r="CD17" s="105">
        <v>0</v>
      </c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7"/>
      <c r="CP17" s="105">
        <v>0</v>
      </c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7"/>
    </row>
    <row r="18" spans="1:105" s="2" customFormat="1" ht="15" customHeight="1">
      <c r="A18" s="97" t="s">
        <v>5</v>
      </c>
      <c r="B18" s="97"/>
      <c r="C18" s="97"/>
      <c r="D18" s="97"/>
      <c r="E18" s="97"/>
      <c r="F18" s="98" t="s">
        <v>37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111"/>
      <c r="AH18" s="105">
        <v>0</v>
      </c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7"/>
      <c r="AT18" s="105">
        <v>10</v>
      </c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7"/>
      <c r="BF18" s="105">
        <v>0</v>
      </c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7"/>
      <c r="BR18" s="116">
        <v>0</v>
      </c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7"/>
      <c r="CD18" s="105">
        <v>4225.94</v>
      </c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7"/>
      <c r="CP18" s="105">
        <v>0</v>
      </c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7"/>
    </row>
    <row r="19" spans="1:105" s="2" customFormat="1" ht="40.5" customHeight="1">
      <c r="A19" s="97"/>
      <c r="B19" s="97"/>
      <c r="C19" s="97"/>
      <c r="D19" s="97"/>
      <c r="E19" s="97"/>
      <c r="F19" s="109" t="s">
        <v>38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10"/>
      <c r="AH19" s="116">
        <v>0</v>
      </c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7"/>
      <c r="AT19" s="116">
        <v>0</v>
      </c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7"/>
      <c r="BF19" s="116">
        <v>0</v>
      </c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7"/>
      <c r="BR19" s="116">
        <v>0</v>
      </c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7"/>
      <c r="CD19" s="116">
        <v>0</v>
      </c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7"/>
      <c r="CP19" s="116">
        <v>0</v>
      </c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7"/>
    </row>
    <row r="20" spans="1:105" s="2" customFormat="1" ht="15" customHeight="1">
      <c r="A20" s="97" t="s">
        <v>39</v>
      </c>
      <c r="B20" s="97"/>
      <c r="C20" s="97"/>
      <c r="D20" s="97"/>
      <c r="E20" s="97"/>
      <c r="F20" s="98" t="s">
        <v>40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111"/>
      <c r="AH20" s="105">
        <v>0</v>
      </c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7"/>
      <c r="AT20" s="105">
        <v>2</v>
      </c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7"/>
      <c r="BF20" s="105">
        <v>0</v>
      </c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7"/>
      <c r="BR20" s="116">
        <v>0</v>
      </c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7"/>
      <c r="CD20" s="105">
        <v>5480</v>
      </c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7"/>
      <c r="CP20" s="105">
        <v>0</v>
      </c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</row>
    <row r="21" spans="1:105" s="2" customFormat="1" ht="40.5" customHeight="1">
      <c r="A21" s="97"/>
      <c r="B21" s="97"/>
      <c r="C21" s="97"/>
      <c r="D21" s="97"/>
      <c r="E21" s="97"/>
      <c r="F21" s="109" t="s">
        <v>38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10"/>
      <c r="AH21" s="105">
        <f>AH20</f>
        <v>0</v>
      </c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7"/>
      <c r="AT21" s="105">
        <v>0</v>
      </c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7"/>
      <c r="BF21" s="116">
        <f>BE20</f>
        <v>0</v>
      </c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7"/>
      <c r="BR21" s="116">
        <f>BQ20</f>
        <v>0</v>
      </c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7"/>
      <c r="CD21" s="116">
        <f>CB20</f>
        <v>0</v>
      </c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7"/>
      <c r="CP21" s="116">
        <f>CM20</f>
        <v>0</v>
      </c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7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8" customFormat="1" ht="12.75" customHeight="1">
      <c r="A23" s="108" t="s">
        <v>41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</row>
    <row r="24" spans="1:105" s="9" customFormat="1" ht="69" customHeight="1">
      <c r="A24" s="103" t="s">
        <v>42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</row>
    <row r="25" ht="3" customHeight="1"/>
  </sheetData>
  <sheetProtection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Федотов Семён Александрович</cp:lastModifiedBy>
  <cp:lastPrinted>2019-02-12T14:36:12Z</cp:lastPrinted>
  <dcterms:created xsi:type="dcterms:W3CDTF">2011-01-11T10:25:48Z</dcterms:created>
  <dcterms:modified xsi:type="dcterms:W3CDTF">2023-04-25T08:34:16Z</dcterms:modified>
  <cp:category/>
  <cp:version/>
  <cp:contentType/>
  <cp:contentStatus/>
</cp:coreProperties>
</file>