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4795" windowHeight="1176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/>
</workbook>
</file>

<file path=xl/sharedStrings.xml><?xml version="1.0" encoding="utf-8"?>
<sst xmlns="http://schemas.openxmlformats.org/spreadsheetml/2006/main" count="92" uniqueCount="26">
  <si>
    <t>ВН</t>
  </si>
  <si>
    <t>НН</t>
  </si>
  <si>
    <t>ИТОГО</t>
  </si>
  <si>
    <t>СН-1</t>
  </si>
  <si>
    <t>СН-2</t>
  </si>
  <si>
    <t>Информация об усредненных величинах резервируемой  мощности ООО "Энергонефть Томск"</t>
  </si>
  <si>
    <t>по Томскому региону</t>
  </si>
  <si>
    <t>январь</t>
  </si>
  <si>
    <t>февраль</t>
  </si>
  <si>
    <t>март</t>
  </si>
  <si>
    <t>Максимальная мощность, МВтч</t>
  </si>
  <si>
    <t>Фактическая мощность, МВтч</t>
  </si>
  <si>
    <t>Резервируемая мощность, МВтч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</si>
  <si>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</si>
  <si>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</si>
  <si>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</si>
  <si>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</si>
  <si>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</si>
  <si>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</si>
  <si>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</si>
  <si>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</si>
  <si>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октябрь</t>
  </si>
  <si>
    <t>I квартал 2023 г.</t>
  </si>
  <si>
    <t>II квартал 2023 г.</t>
  </si>
  <si>
    <t>IV квартал 2023 г.</t>
  </si>
  <si>
    <t>III квартал 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</si>
</sst>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  <numFmt numFmtId="177" formatCode="0.0000"/>
    <numFmt numFmtId="178" formatCode="0.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0000000"/>
    <numFmt numFmtId="186" formatCode="0.000000000000"/>
    <numFmt numFmtId="187" formatCode="0.0000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9" fontId="2" fillId="0" borderId="0" applyBorder="0">
      <alignment vertical="top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37" fillId="0" borderId="11" xfId="0" applyFont="1" applyBorder="1" applyAlignment="1">
      <alignment/>
    </xf>
    <xf numFmtId="178" fontId="37" fillId="0" borderId="11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0" fontId="19" fillId="0" borderId="11" xfId="0" applyFont="1" applyBorder="1" applyAlignment="1">
      <alignment horizontal="left"/>
    </xf>
    <xf numFmtId="178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8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H24"/>
  <sheetViews>
    <sheetView view="pageBreakPreview" zoomScale="115" zoomScaleSheetLayoutView="115" zoomScalePageLayoutView="0" workbookViewId="0" topLeftCell="A1">
      <selection activeCell="F22" sqref="F22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9" t="s">
        <v>5</v>
      </c>
      <c r="B2" s="29"/>
      <c r="C2" s="29"/>
      <c r="D2" s="29"/>
      <c r="E2" s="29"/>
      <c r="F2" s="29"/>
    </row>
    <row r="3" spans="1:6" ht="17.25" customHeight="1">
      <c r="A3" s="29" t="s">
        <v>6</v>
      </c>
      <c r="B3" s="29"/>
      <c r="C3" s="29"/>
      <c r="D3" s="29"/>
      <c r="E3" s="29"/>
      <c r="F3" s="29"/>
    </row>
    <row r="4" spans="1:6" ht="12.75" customHeight="1" thickBot="1">
      <c r="A4" s="33"/>
      <c r="B4" s="33"/>
      <c r="C4" s="33"/>
      <c r="D4" s="33"/>
      <c r="E4" s="33"/>
      <c r="F4" s="33"/>
    </row>
    <row r="5" spans="1:6" s="9" customFormat="1" ht="21" customHeight="1" thickBot="1">
      <c r="A5" s="10"/>
      <c r="B5" s="30" t="s">
        <v>22</v>
      </c>
      <c r="C5" s="31"/>
      <c r="D5" s="31"/>
      <c r="E5" s="31"/>
      <c r="F5" s="32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>
        <f>SUM(C8:F8)</f>
        <v>219.43233333333333</v>
      </c>
      <c r="C8" s="4">
        <f>AVERAGE(C14,C18,C22)</f>
        <v>205.83366666666666</v>
      </c>
      <c r="D8" s="4">
        <f>AVERAGE(D14,D18,D22)</f>
        <v>13.598666666666666</v>
      </c>
      <c r="E8" s="4">
        <f>AVERAGE(E14,E18,E22)</f>
        <v>0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64.78466666666668</v>
      </c>
      <c r="C9" s="6">
        <f>C7-C8</f>
        <v>18.383333333333354</v>
      </c>
      <c r="D9" s="6">
        <f>D7-D8</f>
        <v>34.40133333333333</v>
      </c>
      <c r="E9" s="6">
        <f>E7-E8</f>
        <v>12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7</v>
      </c>
    </row>
    <row r="13" spans="1:6" ht="15">
      <c r="A13" s="18" t="s">
        <v>10</v>
      </c>
      <c r="B13" s="16">
        <f>SUM(C13:F13)</f>
        <v>284.217</v>
      </c>
      <c r="C13" s="16">
        <v>224.217</v>
      </c>
      <c r="D13" s="16">
        <v>48</v>
      </c>
      <c r="E13" s="16">
        <v>12</v>
      </c>
      <c r="F13" s="16">
        <v>0</v>
      </c>
    </row>
    <row r="14" spans="1:6" ht="15">
      <c r="A14" s="18" t="s">
        <v>11</v>
      </c>
      <c r="B14" s="16">
        <f>SUM(C14:F14)</f>
        <v>222.882</v>
      </c>
      <c r="C14" s="23">
        <v>209.691</v>
      </c>
      <c r="D14" s="23">
        <v>13.190999999999999</v>
      </c>
      <c r="E14" s="23">
        <v>0</v>
      </c>
      <c r="F14" s="16">
        <v>0</v>
      </c>
    </row>
    <row r="15" spans="1:6" ht="15">
      <c r="A15" s="18" t="s">
        <v>12</v>
      </c>
      <c r="B15" s="16">
        <f>SUM(C15:F15)</f>
        <v>61.33500000000001</v>
      </c>
      <c r="C15" s="16">
        <f>C13-C14</f>
        <v>14.52600000000001</v>
      </c>
      <c r="D15" s="16">
        <f>D13-D14</f>
        <v>34.809</v>
      </c>
      <c r="E15" s="16">
        <f>E13-E14</f>
        <v>12</v>
      </c>
      <c r="F15" s="16">
        <f>F13-F14</f>
        <v>0</v>
      </c>
    </row>
    <row r="16" ht="15">
      <c r="A16" s="20" t="s">
        <v>8</v>
      </c>
    </row>
    <row r="17" spans="1:6" ht="15">
      <c r="A17" s="18" t="s">
        <v>10</v>
      </c>
      <c r="B17" s="16">
        <f>SUM(C17:F17)</f>
        <v>284.217</v>
      </c>
      <c r="C17" s="16">
        <v>224.217</v>
      </c>
      <c r="D17" s="16">
        <v>48</v>
      </c>
      <c r="E17" s="16">
        <v>12</v>
      </c>
      <c r="F17" s="16">
        <v>0</v>
      </c>
    </row>
    <row r="18" spans="1:6" ht="15">
      <c r="A18" s="18" t="s">
        <v>11</v>
      </c>
      <c r="B18" s="16">
        <f>SUM(C18:F18)</f>
        <v>221.47</v>
      </c>
      <c r="C18" s="23">
        <v>208.076</v>
      </c>
      <c r="D18" s="23">
        <v>13.394</v>
      </c>
      <c r="E18" s="23">
        <v>0</v>
      </c>
      <c r="F18" s="16">
        <v>0</v>
      </c>
    </row>
    <row r="19" spans="1:6" ht="15">
      <c r="A19" s="18" t="s">
        <v>12</v>
      </c>
      <c r="B19" s="16">
        <f>SUM(C19:F19)</f>
        <v>62.74700000000002</v>
      </c>
      <c r="C19" s="16">
        <f>C17-C18</f>
        <v>16.14100000000002</v>
      </c>
      <c r="D19" s="16">
        <f>D17-D18</f>
        <v>34.606</v>
      </c>
      <c r="E19" s="16">
        <f>E17-E18</f>
        <v>12</v>
      </c>
      <c r="F19" s="16">
        <f>F17-F18</f>
        <v>0</v>
      </c>
    </row>
    <row r="20" ht="15">
      <c r="A20" s="20" t="s">
        <v>9</v>
      </c>
    </row>
    <row r="21" spans="1:6" ht="15">
      <c r="A21" s="19" t="s">
        <v>10</v>
      </c>
      <c r="B21" s="16">
        <f>SUM(C21:F21)</f>
        <v>284.217</v>
      </c>
      <c r="C21" s="16">
        <v>224.217</v>
      </c>
      <c r="D21" s="16">
        <v>48</v>
      </c>
      <c r="E21" s="16">
        <v>12</v>
      </c>
      <c r="F21" s="16">
        <v>0</v>
      </c>
    </row>
    <row r="22" spans="1:6" ht="15">
      <c r="A22" s="19" t="s">
        <v>11</v>
      </c>
      <c r="B22" s="16">
        <f>SUM(C22:F22)</f>
        <v>213.94500000000002</v>
      </c>
      <c r="C22" s="23">
        <v>199.734</v>
      </c>
      <c r="D22" s="23">
        <v>14.211</v>
      </c>
      <c r="E22" s="23">
        <v>0</v>
      </c>
      <c r="F22" s="16">
        <v>0</v>
      </c>
    </row>
    <row r="23" spans="1:6" ht="15">
      <c r="A23" s="19" t="s">
        <v>12</v>
      </c>
      <c r="B23" s="16">
        <f>SUM(C23:F23)</f>
        <v>70.272</v>
      </c>
      <c r="C23" s="16">
        <f>C21-C22</f>
        <v>24.483000000000004</v>
      </c>
      <c r="D23" s="16">
        <f>D21-D22</f>
        <v>33.789</v>
      </c>
      <c r="E23" s="16">
        <f>E21-E22</f>
        <v>12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H24"/>
  <sheetViews>
    <sheetView view="pageBreakPreview" zoomScale="115" zoomScaleSheetLayoutView="115" zoomScalePageLayoutView="0" workbookViewId="0" topLeftCell="A1">
      <selection activeCell="G33" sqref="G33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9" t="s">
        <v>5</v>
      </c>
      <c r="B2" s="29"/>
      <c r="C2" s="29"/>
      <c r="D2" s="29"/>
      <c r="E2" s="29"/>
      <c r="F2" s="29"/>
    </row>
    <row r="3" spans="1:6" ht="17.25" customHeight="1">
      <c r="A3" s="29" t="s">
        <v>6</v>
      </c>
      <c r="B3" s="29"/>
      <c r="C3" s="29"/>
      <c r="D3" s="29"/>
      <c r="E3" s="29"/>
      <c r="F3" s="29"/>
    </row>
    <row r="4" spans="1:6" ht="12.75" customHeight="1" thickBot="1">
      <c r="A4" s="33"/>
      <c r="B4" s="33"/>
      <c r="C4" s="33"/>
      <c r="D4" s="33"/>
      <c r="E4" s="33"/>
      <c r="F4" s="33"/>
    </row>
    <row r="5" spans="1:6" s="9" customFormat="1" ht="21" customHeight="1" thickBot="1">
      <c r="A5" s="10"/>
      <c r="B5" s="30" t="s">
        <v>23</v>
      </c>
      <c r="C5" s="31"/>
      <c r="D5" s="31"/>
      <c r="E5" s="31"/>
      <c r="F5" s="32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>
        <f>SUM(C8:F8)</f>
        <v>185.1773333333333</v>
      </c>
      <c r="C8" s="4">
        <f>AVERAGE(C14,C18,C22)</f>
        <v>172.183</v>
      </c>
      <c r="D8" s="4">
        <f>AVERAGE(D14,D18,D22)</f>
        <v>11.116333333333335</v>
      </c>
      <c r="E8" s="4">
        <f>AVERAGE(E14,E18,E22)</f>
        <v>1.8780000000000001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99.03966666666669</v>
      </c>
      <c r="C9" s="6">
        <f>C7-C8</f>
        <v>52.03400000000002</v>
      </c>
      <c r="D9" s="6">
        <f>D7-D8</f>
        <v>36.88366666666666</v>
      </c>
      <c r="E9" s="6">
        <f>E7-E8</f>
        <v>10.122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13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208.944</v>
      </c>
      <c r="C14" s="23">
        <v>195.236</v>
      </c>
      <c r="D14" s="23">
        <v>11.477</v>
      </c>
      <c r="E14" s="24">
        <v>2.231</v>
      </c>
      <c r="F14" s="16">
        <v>0</v>
      </c>
    </row>
    <row r="15" spans="1:6" ht="15">
      <c r="A15" s="18" t="s">
        <v>12</v>
      </c>
      <c r="B15" s="25">
        <f>SUM(C15:F15)</f>
        <v>92.67300000000002</v>
      </c>
      <c r="C15" s="16">
        <f>C13-C14</f>
        <v>28.981000000000023</v>
      </c>
      <c r="D15" s="16">
        <f>D13-D14</f>
        <v>36.522999999999996</v>
      </c>
      <c r="E15" s="25">
        <f>E13-E14</f>
        <v>27.168999999999997</v>
      </c>
      <c r="F15" s="16">
        <f>F13-F14</f>
        <v>0</v>
      </c>
    </row>
    <row r="16" ht="15">
      <c r="A16" s="20" t="s">
        <v>14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16">
        <f>SUM(C18:F18)</f>
        <v>201.469</v>
      </c>
      <c r="C18" s="23">
        <v>188.801</v>
      </c>
      <c r="D18" s="23">
        <v>10.136</v>
      </c>
      <c r="E18" s="23">
        <v>2.532</v>
      </c>
      <c r="F18" s="16">
        <v>0</v>
      </c>
    </row>
    <row r="19" spans="1:6" ht="15">
      <c r="A19" s="18" t="s">
        <v>12</v>
      </c>
      <c r="B19" s="16">
        <f>SUM(C19:F19)</f>
        <v>100.14800000000002</v>
      </c>
      <c r="C19" s="16">
        <f>C17-C18</f>
        <v>35.416000000000025</v>
      </c>
      <c r="D19" s="16">
        <f>D17-D18</f>
        <v>37.864000000000004</v>
      </c>
      <c r="E19" s="16">
        <f>E17-E18</f>
        <v>26.868</v>
      </c>
      <c r="F19" s="16">
        <f>F17-F18</f>
        <v>0</v>
      </c>
    </row>
    <row r="20" ht="15">
      <c r="A20" s="20" t="s">
        <v>15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s="28" customFormat="1" ht="15">
      <c r="A22" s="26" t="s">
        <v>11</v>
      </c>
      <c r="B22" s="27">
        <f>SUM(C22:F22)</f>
        <v>145.119</v>
      </c>
      <c r="C22" s="23">
        <v>132.512</v>
      </c>
      <c r="D22" s="23">
        <v>11.736</v>
      </c>
      <c r="E22" s="23">
        <v>0.871</v>
      </c>
      <c r="F22" s="16">
        <v>0</v>
      </c>
    </row>
    <row r="23" spans="1:6" ht="15">
      <c r="A23" s="19" t="s">
        <v>12</v>
      </c>
      <c r="B23" s="25">
        <f>SUM(C23:F23)</f>
        <v>156.49800000000002</v>
      </c>
      <c r="C23" s="25">
        <f>C21-C22</f>
        <v>91.70500000000001</v>
      </c>
      <c r="D23" s="25">
        <f>D21-D22</f>
        <v>36.263999999999996</v>
      </c>
      <c r="E23" s="25">
        <f>E21-E22</f>
        <v>28.529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H24"/>
  <sheetViews>
    <sheetView view="pageBreakPreview" zoomScale="115" zoomScaleSheetLayoutView="115" zoomScalePageLayoutView="0" workbookViewId="0" topLeftCell="A1">
      <selection activeCell="B30" sqref="B30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9" t="s">
        <v>5</v>
      </c>
      <c r="B2" s="29"/>
      <c r="C2" s="29"/>
      <c r="D2" s="29"/>
      <c r="E2" s="29"/>
      <c r="F2" s="29"/>
    </row>
    <row r="3" spans="1:6" ht="17.25" customHeight="1">
      <c r="A3" s="29" t="s">
        <v>6</v>
      </c>
      <c r="B3" s="29"/>
      <c r="C3" s="29"/>
      <c r="D3" s="29"/>
      <c r="E3" s="29"/>
      <c r="F3" s="29"/>
    </row>
    <row r="4" spans="1:6" ht="12.75" customHeight="1" thickBot="1">
      <c r="A4" s="33"/>
      <c r="B4" s="33"/>
      <c r="C4" s="33"/>
      <c r="D4" s="33"/>
      <c r="E4" s="33"/>
      <c r="F4" s="33"/>
    </row>
    <row r="5" spans="1:6" s="9" customFormat="1" ht="21" customHeight="1" thickBot="1">
      <c r="A5" s="10"/>
      <c r="B5" s="30" t="s">
        <v>25</v>
      </c>
      <c r="C5" s="31"/>
      <c r="D5" s="31"/>
      <c r="E5" s="31"/>
      <c r="F5" s="32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>
        <f>SUM(C8:F8)</f>
        <v>196.33199999999994</v>
      </c>
      <c r="C8" s="4">
        <f>AVERAGE(C14,C18,C22)</f>
        <v>182.79033333333328</v>
      </c>
      <c r="D8" s="4">
        <f>AVERAGE(D14,D18,D22)</f>
        <v>13.433</v>
      </c>
      <c r="E8" s="4">
        <f>AVERAGE(E14,E18,E22)</f>
        <v>0.10866666666666668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87.88500000000008</v>
      </c>
      <c r="C9" s="6">
        <f>C7-C8</f>
        <v>41.42666666666673</v>
      </c>
      <c r="D9" s="6">
        <f>D7-D8</f>
        <v>34.567</v>
      </c>
      <c r="E9" s="6">
        <f>E7-E8</f>
        <v>11.891333333333334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16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195.90499999999997</v>
      </c>
      <c r="C14" s="24">
        <v>182.56099999999998</v>
      </c>
      <c r="D14" s="24">
        <v>13.344000000000001</v>
      </c>
      <c r="E14" s="24">
        <v>0</v>
      </c>
      <c r="F14" s="16">
        <v>0</v>
      </c>
    </row>
    <row r="15" spans="1:6" ht="15">
      <c r="A15" s="18" t="s">
        <v>12</v>
      </c>
      <c r="B15" s="25">
        <f>SUM(C15:F15)</f>
        <v>105.71200000000005</v>
      </c>
      <c r="C15" s="25">
        <f>C13-C14</f>
        <v>41.656000000000034</v>
      </c>
      <c r="D15" s="25">
        <f>D13-D14</f>
        <v>34.656</v>
      </c>
      <c r="E15" s="25">
        <f>E13-E14</f>
        <v>29.4</v>
      </c>
      <c r="F15" s="16">
        <f>F13-F14</f>
        <v>0</v>
      </c>
    </row>
    <row r="16" ht="15">
      <c r="A16" s="20" t="s">
        <v>17</v>
      </c>
    </row>
    <row r="17" spans="1:6" ht="15">
      <c r="A17" s="18" t="s">
        <v>10</v>
      </c>
      <c r="B17" s="25">
        <f>SUM(C17:F17)</f>
        <v>301.61699999999996</v>
      </c>
      <c r="C17" s="25">
        <v>224.217</v>
      </c>
      <c r="D17" s="25">
        <v>48</v>
      </c>
      <c r="E17" s="25">
        <v>29.4</v>
      </c>
      <c r="F17" s="16">
        <v>0</v>
      </c>
    </row>
    <row r="18" spans="1:6" ht="15">
      <c r="A18" s="18" t="s">
        <v>11</v>
      </c>
      <c r="B18" s="25">
        <f>SUM(C18:F18)</f>
        <v>196.62599999999998</v>
      </c>
      <c r="C18" s="24">
        <v>182.90499999999997</v>
      </c>
      <c r="D18" s="24">
        <v>13.395</v>
      </c>
      <c r="E18" s="24">
        <v>0.326</v>
      </c>
      <c r="F18" s="16">
        <v>0</v>
      </c>
    </row>
    <row r="19" spans="1:6" ht="15">
      <c r="A19" s="18" t="s">
        <v>12</v>
      </c>
      <c r="B19" s="25">
        <f>SUM(C19:F19)</f>
        <v>104.99100000000004</v>
      </c>
      <c r="C19" s="25">
        <f>C17-C18</f>
        <v>41.31200000000004</v>
      </c>
      <c r="D19" s="25">
        <f>D17-D18</f>
        <v>34.605000000000004</v>
      </c>
      <c r="E19" s="25">
        <f>E17-E18</f>
        <v>29.073999999999998</v>
      </c>
      <c r="F19" s="16">
        <f>F17-F18</f>
        <v>0</v>
      </c>
    </row>
    <row r="20" ht="15">
      <c r="A20" s="20" t="s">
        <v>18</v>
      </c>
    </row>
    <row r="21" spans="1:6" ht="15">
      <c r="A21" s="19" t="s">
        <v>10</v>
      </c>
      <c r="B21" s="16">
        <f>SUM(C21:F21)</f>
        <v>301.61699999999996</v>
      </c>
      <c r="C21" s="25">
        <v>224.217</v>
      </c>
      <c r="D21" s="25">
        <v>48</v>
      </c>
      <c r="E21" s="25">
        <v>29.4</v>
      </c>
      <c r="F21" s="16">
        <v>0</v>
      </c>
    </row>
    <row r="22" spans="1:6" ht="15">
      <c r="A22" s="19" t="s">
        <v>11</v>
      </c>
      <c r="B22" s="16">
        <f>SUM(C22:F22)</f>
        <v>196.46499999999997</v>
      </c>
      <c r="C22" s="24">
        <v>182.90499999999997</v>
      </c>
      <c r="D22" s="24">
        <v>13.56</v>
      </c>
      <c r="E22" s="24">
        <v>0</v>
      </c>
      <c r="F22" s="16">
        <v>0</v>
      </c>
    </row>
    <row r="23" spans="1:6" ht="15">
      <c r="A23" s="19" t="s">
        <v>12</v>
      </c>
      <c r="B23" s="16">
        <f>SUM(C23:F23)</f>
        <v>105.15200000000004</v>
      </c>
      <c r="C23" s="25">
        <f>C21-C22</f>
        <v>41.31200000000004</v>
      </c>
      <c r="D23" s="25">
        <f>D21-D22</f>
        <v>34.44</v>
      </c>
      <c r="E23" s="25">
        <f>E21-E22</f>
        <v>29.4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tabSelected="1" view="pageBreakPreview" zoomScale="115" zoomScaleSheetLayoutView="115" zoomScalePageLayoutView="0" workbookViewId="0" topLeftCell="A1">
      <selection activeCell="D25" sqref="D25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9" t="s">
        <v>5</v>
      </c>
      <c r="B2" s="29"/>
      <c r="C2" s="29"/>
      <c r="D2" s="29"/>
      <c r="E2" s="29"/>
      <c r="F2" s="29"/>
    </row>
    <row r="3" spans="1:6" ht="17.25" customHeight="1">
      <c r="A3" s="29" t="s">
        <v>6</v>
      </c>
      <c r="B3" s="29"/>
      <c r="C3" s="29"/>
      <c r="D3" s="29"/>
      <c r="E3" s="29"/>
      <c r="F3" s="29"/>
    </row>
    <row r="4" spans="1:6" ht="12.75" customHeight="1" thickBot="1">
      <c r="A4" s="33"/>
      <c r="B4" s="33"/>
      <c r="C4" s="33"/>
      <c r="D4" s="33"/>
      <c r="E4" s="33"/>
      <c r="F4" s="33"/>
    </row>
    <row r="5" spans="1:6" s="9" customFormat="1" ht="21" customHeight="1" thickBot="1">
      <c r="A5" s="10"/>
      <c r="B5" s="30" t="s">
        <v>24</v>
      </c>
      <c r="C5" s="31"/>
      <c r="D5" s="31"/>
      <c r="E5" s="31"/>
      <c r="F5" s="32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>
        <f>SUM(C8:F8)</f>
        <v>211.6093333333333</v>
      </c>
      <c r="C8" s="4">
        <f>AVERAGE(C14,C18,C22)</f>
        <v>199.95466666666664</v>
      </c>
      <c r="D8" s="4">
        <f>AVERAGE(D14,D18,D22)</f>
        <v>11.654666666666666</v>
      </c>
      <c r="E8" s="4">
        <f>AVERAGE(E14,E18,E22)</f>
        <v>0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72.60766666666672</v>
      </c>
      <c r="C9" s="6">
        <f>C7-C8</f>
        <v>24.262333333333373</v>
      </c>
      <c r="D9" s="6">
        <f>D7-D8</f>
        <v>36.345333333333336</v>
      </c>
      <c r="E9" s="6">
        <f>E7-E8</f>
        <v>12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21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204.506</v>
      </c>
      <c r="C14" s="23">
        <v>190.903</v>
      </c>
      <c r="D14" s="23">
        <v>13.603000000000002</v>
      </c>
      <c r="E14" s="24">
        <v>0</v>
      </c>
      <c r="F14" s="16">
        <v>0</v>
      </c>
    </row>
    <row r="15" spans="1:6" ht="15">
      <c r="A15" s="18" t="s">
        <v>12</v>
      </c>
      <c r="B15" s="25">
        <f>SUM(C15:F15)</f>
        <v>97.11100000000002</v>
      </c>
      <c r="C15" s="16">
        <f>C13-C14</f>
        <v>33.31400000000002</v>
      </c>
      <c r="D15" s="16">
        <f>D13-D14</f>
        <v>34.397</v>
      </c>
      <c r="E15" s="25">
        <f>E13-E14</f>
        <v>29.4</v>
      </c>
      <c r="F15" s="16">
        <f>F13-F14</f>
        <v>0</v>
      </c>
    </row>
    <row r="16" ht="15">
      <c r="A16" s="21" t="s">
        <v>19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25">
        <f>SUM(C18:F18)</f>
        <v>212.924</v>
      </c>
      <c r="C18" s="23">
        <v>201.017</v>
      </c>
      <c r="D18" s="23">
        <v>11.907</v>
      </c>
      <c r="E18" s="24">
        <v>0</v>
      </c>
      <c r="F18" s="16">
        <v>0</v>
      </c>
    </row>
    <row r="19" spans="1:6" ht="15">
      <c r="A19" s="18" t="s">
        <v>12</v>
      </c>
      <c r="B19" s="25">
        <f>SUM(C19:F19)</f>
        <v>88.69300000000001</v>
      </c>
      <c r="C19" s="16">
        <f>C17-C18</f>
        <v>23.200000000000017</v>
      </c>
      <c r="D19" s="16">
        <f>D17-D18</f>
        <v>36.093</v>
      </c>
      <c r="E19" s="25">
        <f>E17-E18</f>
        <v>29.4</v>
      </c>
      <c r="F19" s="16">
        <f>F17-F18</f>
        <v>0</v>
      </c>
    </row>
    <row r="20" ht="15">
      <c r="A20" s="20" t="s">
        <v>20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ht="15">
      <c r="A22" s="19" t="s">
        <v>11</v>
      </c>
      <c r="B22" s="16">
        <f>SUM(C22:F22)</f>
        <v>217.398</v>
      </c>
      <c r="C22" s="23">
        <v>207.944</v>
      </c>
      <c r="D22" s="23">
        <v>9.454</v>
      </c>
      <c r="E22" s="23">
        <v>0</v>
      </c>
      <c r="F22" s="16">
        <v>0</v>
      </c>
    </row>
    <row r="23" spans="1:6" ht="15">
      <c r="A23" s="19" t="s">
        <v>12</v>
      </c>
      <c r="B23" s="16">
        <f>SUM(C23:F23)</f>
        <v>84.21900000000002</v>
      </c>
      <c r="C23" s="16">
        <f>C21-C22</f>
        <v>16.273000000000025</v>
      </c>
      <c r="D23" s="16">
        <f>D21-D22</f>
        <v>38.546</v>
      </c>
      <c r="E23" s="16">
        <f>E21-E22</f>
        <v>29.4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Любовь Сергеевна</cp:lastModifiedBy>
  <dcterms:created xsi:type="dcterms:W3CDTF">2013-04-18T09:21:12Z</dcterms:created>
  <dcterms:modified xsi:type="dcterms:W3CDTF">2024-01-22T02:10:32Z</dcterms:modified>
  <cp:category/>
  <cp:version/>
  <cp:contentType/>
  <cp:contentStatus/>
</cp:coreProperties>
</file>