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1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<sst xmlns="http://schemas.openxmlformats.org/spreadsheetml/2006/main" count="92" uniqueCount="26">
  <si>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</si>
  <si>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</si>
  <si>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</si>
  <si>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</si>
  <si>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</si>
  <si>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</si>
  <si>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</si>
  <si>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</si>
  <si>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</si>
  <si>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</si>
  <si>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</si>
  <si>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</si>
  <si>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</si>
  <si>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</si>
  <si>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</si>
  <si>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</si>
  <si>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</si>
  <si>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</si>
  <si>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</si>
  <si>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</si>
  <si>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</si>
  <si>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</si>
  <si>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2022 г.</t>
  </si>
  <si>
    <t>II квартал 2022 г.</t>
  </si>
  <si>
    <t>III квартал 2022 г.</t>
  </si>
  <si>
    <t>IV квартал 2022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</si>
</sst>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9" fontId="2" fillId="0" borderId="0" applyBorder="0">
      <alignment vertical="top"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7" fillId="0" borderId="11" xfId="0" applyFont="1" applyBorder="1" applyAlignment="1">
      <alignment/>
    </xf>
    <xf numFmtId="178" fontId="37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19" fillId="0" borderId="11" xfId="0" applyFont="1" applyBorder="1" applyAlignment="1">
      <alignment horizontal="left"/>
    </xf>
    <xf numFmtId="178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Alignment="1">
      <alignment/>
    </xf>
    <xf numFmtId="0" fontId="38" fillId="0" borderId="0" xfId="0" applyFont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38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A1">
      <selection activeCell="C7" sqref="C7:F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22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237.68766666666664</v>
      </c>
      <c r="C8" s="4">
        <f>AVERAGE(C14,C18,C22)</f>
        <v>221.02266666666665</v>
      </c>
      <c r="D8" s="4">
        <f>AVERAGE(D14,D18,D22)</f>
        <v>16.665000000000003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46.529333333333355</v>
      </c>
      <c r="C9" s="6">
        <f>C7-C8</f>
        <v>3.1943333333333612</v>
      </c>
      <c r="D9" s="6">
        <f>D7-D8</f>
        <v>31.334999999999997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16">
        <f>SUM(C14:F14)</f>
        <v>239.81</v>
      </c>
      <c r="C14" s="23">
        <v>222.989</v>
      </c>
      <c r="D14" s="23">
        <v>16.820999999999998</v>
      </c>
      <c r="E14" s="23">
        <v>0</v>
      </c>
      <c r="F14" s="16">
        <v>0</v>
      </c>
    </row>
    <row r="15" spans="1:6" ht="15">
      <c r="A15" s="18" t="s">
        <v>12</v>
      </c>
      <c r="B15" s="16">
        <f>SUM(C15:F15)</f>
        <v>44.40700000000001</v>
      </c>
      <c r="C15" s="16">
        <f>C13-C14</f>
        <v>1.2280000000000086</v>
      </c>
      <c r="D15" s="16">
        <f>D13-D14</f>
        <v>31.179000000000002</v>
      </c>
      <c r="E15" s="16">
        <f>E13-E14</f>
        <v>12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238.23399999999998</v>
      </c>
      <c r="C18" s="23">
        <v>221.01</v>
      </c>
      <c r="D18" s="23">
        <v>17.224</v>
      </c>
      <c r="E18" s="23">
        <v>0</v>
      </c>
      <c r="F18" s="16">
        <v>0</v>
      </c>
    </row>
    <row r="19" spans="1:6" ht="15">
      <c r="A19" s="18" t="s">
        <v>12</v>
      </c>
      <c r="B19" s="16">
        <f>SUM(C19:F19)</f>
        <v>45.98300000000002</v>
      </c>
      <c r="C19" s="16">
        <f>C17-C18</f>
        <v>3.207000000000022</v>
      </c>
      <c r="D19" s="16">
        <f>D17-D18</f>
        <v>30.776</v>
      </c>
      <c r="E19" s="16">
        <f>E17-E18</f>
        <v>12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ht="15">
      <c r="A22" s="19" t="s">
        <v>11</v>
      </c>
      <c r="B22" s="16">
        <f>SUM(C22:F22)</f>
        <v>235.01899999999998</v>
      </c>
      <c r="C22" s="23">
        <v>219.069</v>
      </c>
      <c r="D22" s="23">
        <v>15.95</v>
      </c>
      <c r="E22" s="23">
        <v>0</v>
      </c>
      <c r="F22" s="16">
        <v>0</v>
      </c>
    </row>
    <row r="23" spans="1:6" ht="15">
      <c r="A23" s="19" t="s">
        <v>12</v>
      </c>
      <c r="B23" s="16">
        <f>SUM(C23:F23)</f>
        <v>49.19800000000002</v>
      </c>
      <c r="C23" s="16">
        <f>C21-C22</f>
        <v>5.148000000000025</v>
      </c>
      <c r="D23" s="16">
        <f>D21-D22</f>
        <v>32.05</v>
      </c>
      <c r="E23" s="16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H24"/>
  <sheetViews>
    <sheetView tabSelected="1" view="pageBreakPreview" zoomScale="115" zoomScaleSheetLayoutView="115" zoomScalePageLayoutView="0" workbookViewId="0" topLeftCell="A1">
      <selection activeCell="D28" sqref="D28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23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>
        <f>SUM(C8:F8)</f>
        <v>220.51600000000002</v>
      </c>
      <c r="C8" s="4">
        <f>AVERAGE(C14,C18,C22)</f>
        <v>201.74966666666668</v>
      </c>
      <c r="D8" s="4">
        <f>AVERAGE(D14,D18,D22)</f>
        <v>18.766333333333332</v>
      </c>
      <c r="E8" s="4">
        <f>AVERAGE(E14,E18,E22)</f>
        <v>0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63.70099999999999</v>
      </c>
      <c r="C9" s="6">
        <f>C7-C8</f>
        <v>22.46733333333333</v>
      </c>
      <c r="D9" s="6">
        <f>D7-D8</f>
        <v>29.233666666666668</v>
      </c>
      <c r="E9" s="6">
        <f>E7-E8</f>
        <v>12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284.217</v>
      </c>
      <c r="C13" s="16">
        <v>224.217</v>
      </c>
      <c r="D13" s="16">
        <v>48</v>
      </c>
      <c r="E13" s="16">
        <v>12</v>
      </c>
      <c r="F13" s="16">
        <v>0</v>
      </c>
    </row>
    <row r="14" spans="1:6" ht="15">
      <c r="A14" s="18" t="s">
        <v>11</v>
      </c>
      <c r="B14" s="25">
        <f>SUM(C14:F14)</f>
        <v>224.889</v>
      </c>
      <c r="C14" s="23">
        <v>206.87</v>
      </c>
      <c r="D14" s="23">
        <v>18.019</v>
      </c>
      <c r="E14" s="24">
        <v>0</v>
      </c>
      <c r="F14" s="16">
        <v>0</v>
      </c>
    </row>
    <row r="15" spans="1:6" ht="15">
      <c r="A15" s="18" t="s">
        <v>12</v>
      </c>
      <c r="B15" s="25">
        <f>SUM(C15:F15)</f>
        <v>59.32800000000001</v>
      </c>
      <c r="C15" s="16">
        <f>C13-C14</f>
        <v>17.34700000000001</v>
      </c>
      <c r="D15" s="16">
        <f>D13-D14</f>
        <v>29.981</v>
      </c>
      <c r="E15" s="25">
        <f>E13-E14</f>
        <v>12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284.217</v>
      </c>
      <c r="C17" s="16">
        <v>224.217</v>
      </c>
      <c r="D17" s="16">
        <v>48</v>
      </c>
      <c r="E17" s="16">
        <v>12</v>
      </c>
      <c r="F17" s="16">
        <v>0</v>
      </c>
    </row>
    <row r="18" spans="1:6" ht="15">
      <c r="A18" s="18" t="s">
        <v>11</v>
      </c>
      <c r="B18" s="16">
        <f>SUM(C18:F18)</f>
        <v>220.5</v>
      </c>
      <c r="C18" s="23">
        <v>201.55700000000002</v>
      </c>
      <c r="D18" s="23">
        <v>18.942999999999998</v>
      </c>
      <c r="E18" s="23">
        <v>0</v>
      </c>
      <c r="F18" s="16">
        <v>0</v>
      </c>
    </row>
    <row r="19" spans="1:6" ht="15">
      <c r="A19" s="18" t="s">
        <v>12</v>
      </c>
      <c r="B19" s="16">
        <f>SUM(C19:F19)</f>
        <v>63.717</v>
      </c>
      <c r="C19" s="16">
        <f>C17-C18</f>
        <v>22.659999999999997</v>
      </c>
      <c r="D19" s="16">
        <f>D17-D18</f>
        <v>29.057000000000002</v>
      </c>
      <c r="E19" s="16">
        <f>E17-E18</f>
        <v>12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284.217</v>
      </c>
      <c r="C21" s="16">
        <v>224.217</v>
      </c>
      <c r="D21" s="16">
        <v>48</v>
      </c>
      <c r="E21" s="16">
        <v>12</v>
      </c>
      <c r="F21" s="16">
        <v>0</v>
      </c>
    </row>
    <row r="22" spans="1:6" s="29" customFormat="1" ht="15">
      <c r="A22" s="26" t="s">
        <v>11</v>
      </c>
      <c r="B22" s="27">
        <f>SUM(C22:F22)</f>
        <v>216.159</v>
      </c>
      <c r="C22" s="23">
        <v>196.822</v>
      </c>
      <c r="D22" s="23">
        <v>19.337000000000003</v>
      </c>
      <c r="E22" s="27">
        <v>0</v>
      </c>
      <c r="F22" s="28">
        <v>0</v>
      </c>
    </row>
    <row r="23" spans="1:6" ht="15">
      <c r="A23" s="19" t="s">
        <v>12</v>
      </c>
      <c r="B23" s="25">
        <f>SUM(C23:F23)</f>
        <v>68.058</v>
      </c>
      <c r="C23" s="25">
        <f>C21-C22</f>
        <v>27.39500000000001</v>
      </c>
      <c r="D23" s="25">
        <f>D21-D22</f>
        <v>28.662999999999997</v>
      </c>
      <c r="E23" s="25">
        <f>E21-E22</f>
        <v>12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C7" sqref="C7:F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24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4"/>
      <c r="D14" s="24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25">
        <f>C13-C14</f>
        <v>224.217</v>
      </c>
      <c r="D15" s="25">
        <f>D13-D14</f>
        <v>48</v>
      </c>
      <c r="E15" s="25">
        <f>E13-E14</f>
        <v>29.4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4"/>
      <c r="D18" s="24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25">
        <f>C17-C18</f>
        <v>224.217</v>
      </c>
      <c r="D19" s="25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4"/>
      <c r="D22" s="24"/>
      <c r="E22" s="24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25">
        <f>C21-C22</f>
        <v>224.217</v>
      </c>
      <c r="D23" s="25">
        <f>D21-D22</f>
        <v>48</v>
      </c>
      <c r="E23" s="25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I10" sqref="I10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30" t="s">
        <v>5</v>
      </c>
      <c r="B2" s="30"/>
      <c r="C2" s="30"/>
      <c r="D2" s="30"/>
      <c r="E2" s="30"/>
      <c r="F2" s="30"/>
    </row>
    <row r="3" spans="1:6" ht="17.25" customHeight="1">
      <c r="A3" s="30" t="s">
        <v>6</v>
      </c>
      <c r="B3" s="30"/>
      <c r="C3" s="30"/>
      <c r="D3" s="30"/>
      <c r="E3" s="30"/>
      <c r="F3" s="30"/>
    </row>
    <row r="4" spans="1:6" ht="12.75" customHeight="1" thickBot="1">
      <c r="A4" s="34"/>
      <c r="B4" s="34"/>
      <c r="C4" s="34"/>
      <c r="D4" s="34"/>
      <c r="E4" s="34"/>
      <c r="F4" s="34"/>
    </row>
    <row r="5" spans="1:6" s="9" customFormat="1" ht="21" customHeight="1" thickBot="1">
      <c r="A5" s="10"/>
      <c r="B5" s="31" t="s">
        <v>25</v>
      </c>
      <c r="C5" s="32"/>
      <c r="D5" s="32"/>
      <c r="E5" s="32"/>
      <c r="F5" s="33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284.217</v>
      </c>
      <c r="C7" s="14">
        <v>224.217</v>
      </c>
      <c r="D7" s="14">
        <v>48</v>
      </c>
      <c r="E7" s="14">
        <v>12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3"/>
      <c r="D14" s="23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16">
        <f>C13-C14</f>
        <v>224.217</v>
      </c>
      <c r="D15" s="16">
        <f>D13-D14</f>
        <v>48</v>
      </c>
      <c r="E15" s="25">
        <f>E13-E14</f>
        <v>29.4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3"/>
      <c r="D18" s="23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16">
        <f>C17-C18</f>
        <v>224.217</v>
      </c>
      <c r="D19" s="16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3"/>
      <c r="D22" s="23"/>
      <c r="E22" s="23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16">
        <f>C21-C22</f>
        <v>224.217</v>
      </c>
      <c r="D23" s="16">
        <f>D21-D22</f>
        <v>48</v>
      </c>
      <c r="E23" s="16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Стрюк Виталий Геннадьевич</cp:lastModifiedBy>
  <dcterms:created xsi:type="dcterms:W3CDTF">2013-04-18T09:21:12Z</dcterms:created>
  <dcterms:modified xsi:type="dcterms:W3CDTF">2022-07-04T01:41:03Z</dcterms:modified>
  <cp:category/>
  <cp:version/>
  <cp:contentType/>
  <cp:contentStatus/>
</cp:coreProperties>
</file>